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Валентина Владимировна\КСО\КСО 2022\решение годовой отчет на сайт\"/>
    </mc:Choice>
  </mc:AlternateContent>
  <bookViews>
    <workbookView xWindow="0" yWindow="0" windowWidth="28800" windowHeight="12330"/>
  </bookViews>
  <sheets>
    <sheet name="1-й год" sheetId="1" r:id="rId1"/>
  </sheets>
  <definedNames>
    <definedName name="_xlnm.Print_Titles" localSheetId="0">'1-й год'!$8:$8</definedName>
  </definedNames>
  <calcPr calcId="162913" iterate="1"/>
</workbook>
</file>

<file path=xl/calcChain.xml><?xml version="1.0" encoding="utf-8"?>
<calcChain xmlns="http://schemas.openxmlformats.org/spreadsheetml/2006/main">
  <c r="BM135" i="1" l="1"/>
  <c r="T135" i="1"/>
  <c r="BM136" i="1"/>
  <c r="T136" i="1"/>
  <c r="BM137" i="1"/>
  <c r="T137" i="1"/>
  <c r="BM143" i="1"/>
  <c r="T143" i="1"/>
  <c r="BM100" i="1"/>
  <c r="BM101" i="1" s="1"/>
  <c r="BM99" i="1"/>
  <c r="T99" i="1"/>
  <c r="T100" i="1" s="1"/>
  <c r="T101" i="1" s="1"/>
  <c r="T69" i="1"/>
  <c r="T142" i="1" l="1"/>
  <c r="BM142" i="1"/>
  <c r="BM69" i="1" l="1"/>
  <c r="BM68" i="1" s="1"/>
  <c r="BM155" i="1"/>
  <c r="BM154" i="1" s="1"/>
  <c r="BM153" i="1" s="1"/>
  <c r="T155" i="1"/>
  <c r="T154" i="1" s="1"/>
  <c r="T153" i="1" s="1"/>
  <c r="BM204" i="1"/>
  <c r="BM195" i="1" s="1"/>
  <c r="BM194" i="1" s="1"/>
  <c r="T204" i="1"/>
  <c r="T195" i="1" s="1"/>
  <c r="T194" i="1" s="1"/>
  <c r="T152" i="1" l="1"/>
  <c r="BM152" i="1"/>
</calcChain>
</file>

<file path=xl/sharedStrings.xml><?xml version="1.0" encoding="utf-8"?>
<sst xmlns="http://schemas.openxmlformats.org/spreadsheetml/2006/main" count="780" uniqueCount="247">
  <si>
    <t xml:space="preserve"> (тыс. руб.)</t>
  </si>
  <si>
    <t>Наименование</t>
  </si>
  <si>
    <t>ЦСР</t>
  </si>
  <si>
    <t>ВР</t>
  </si>
  <si>
    <t>Рз</t>
  </si>
  <si>
    <t>Пр</t>
  </si>
  <si>
    <t>Сумма</t>
  </si>
  <si>
    <t>Сумма (Ф)</t>
  </si>
  <si>
    <t>Сумма (Р)</t>
  </si>
  <si>
    <t>Сумма (М)</t>
  </si>
  <si>
    <t>Сумма (П)</t>
  </si>
  <si>
    <t>ПР</t>
  </si>
  <si>
    <t>2023 г.</t>
  </si>
  <si>
    <t>2023 г. (Ф)</t>
  </si>
  <si>
    <t>2023 г. (Р)</t>
  </si>
  <si>
    <t>2023 г. (М)</t>
  </si>
  <si>
    <t>2023 г. (П)</t>
  </si>
  <si>
    <t>2024 г.</t>
  </si>
  <si>
    <t>2024 г. (Ф)</t>
  </si>
  <si>
    <t>2024 г. (Р)</t>
  </si>
  <si>
    <t>2024 г. (М)</t>
  </si>
  <si>
    <t>2024 г. (П)</t>
  </si>
  <si>
    <t>Всего</t>
  </si>
  <si>
    <t>НЕ УКАЗАНО</t>
  </si>
  <si>
    <t>00.0.00.00000</t>
  </si>
  <si>
    <t>МУНИЦИПАЛЬНАЯ ПРОГРАММА "РАЗВИТИЕ МУНИЦИПАЛЬНОЙ СЛУЖБЫ В МУНИЦИПАЛЬНОМ ОБРАЗОВАНИИ"</t>
  </si>
  <si>
    <t>20.0.00.00000</t>
  </si>
  <si>
    <t>Комплексы процессных мероприятий</t>
  </si>
  <si>
    <t>20.4.00.00000</t>
  </si>
  <si>
    <t>Комплекс процессных мероприятий «Развитие муниципальной службы»</t>
  </si>
  <si>
    <t>20.4.01.00000</t>
  </si>
  <si>
    <t>Мероприятия по поддержке развития муниципальной службы</t>
  </si>
  <si>
    <t>20.4.01.42190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</si>
  <si>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</si>
  <si>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</si>
  <si>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</si>
  <si>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</si>
  <si>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</si>
  <si>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01.04</t>
  </si>
  <si>
    <t>МУНИЦИПАЛЬНАЯ ПРОГРАММА "РАЗВИТИЕ ФИЗИЧЕСКОЙ КУЛЬТУРЫ И СПОРТА В МУНИЦИПАЛЬНОМ ОБРАЗОВАНИИ"</t>
  </si>
  <si>
    <t>21.0.00.00000</t>
  </si>
  <si>
    <t>Мероприятия, направленные на достижение целей проектов</t>
  </si>
  <si>
    <t>21.8.00.00000</t>
  </si>
  <si>
    <t>Мероприятия, направленные на достижение целей федерального проекта "Спорт - норма жизни"</t>
  </si>
  <si>
    <t>21.8.01.00000</t>
  </si>
  <si>
    <t>Бюджетные инвестиции в объекты капитального строительства собственности муниципальных образований</t>
  </si>
  <si>
    <t>21.8.01.44010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</si>
  <si>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</si>
  <si>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</si>
  <si>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</si>
  <si>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</si>
  <si>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Массовый спорт</t>
  </si>
  <si>
    <t>11.02</t>
  </si>
  <si>
    <t>МУНИЦИПАЛЬНАЯ ПРОГРАММА "РАЗВИТИЕ КУЛЬТУРЫ И ФИЗИЧЕСКОЙ КУЛЬТУРЫ В МУНИЦИПАЛЬНОМ ОБРАЗОВАНИИ"</t>
  </si>
  <si>
    <t>23.0.00.00000</t>
  </si>
  <si>
    <t>23.4.00.00000</t>
  </si>
  <si>
    <t>Комплекс процессных мероприятий "Развитие культурно-досуговой деятельности"</t>
  </si>
  <si>
    <t>23.4.01.00000</t>
  </si>
  <si>
    <t>Обеспечение деятельности муниципальных казенных учреждений</t>
  </si>
  <si>
    <t>23.4.01.22060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</si>
  <si>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</si>
  <si>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</si>
  <si>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</si>
  <si>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110</t>
  </si>
  <si>
    <t>Культура</t>
  </si>
  <si>
    <t>08.01</t>
  </si>
  <si>
    <t>Обеспечение выплат стимулирующего характера работникам муниципальных учреждений культуры Ленинградской области</t>
  </si>
  <si>
    <t>23.4.01.S0360</t>
  </si>
  <si>
    <t>Комплекс процессных мероприятий "Создание условий для развития библиотечного дела и популяризации чтения"</t>
  </si>
  <si>
    <t>23.4.02.00000</t>
  </si>
  <si>
    <t>23.4.02.22060</t>
  </si>
  <si>
    <t>23.4.02.S0360</t>
  </si>
  <si>
    <t>Комплекс процессных мероприятий «Развитие физической культуры и спорта»</t>
  </si>
  <si>
    <t>23.4.05.00000</t>
  </si>
  <si>
    <t>23.4.05.22060</t>
  </si>
  <si>
    <t>Физическая культура</t>
  </si>
  <si>
    <t>11.01</t>
  </si>
  <si>
    <t>Организация и проведение мероприятий и спортивных соревнований</t>
  </si>
  <si>
    <t>23.4.05.42850</t>
  </si>
  <si>
    <t>МУНИЦИПАЛЬНАЯ ПРОГРАММА "ФОРМИРОВАНИЕ ГОРОДСКОЙ СРЕДЫ И ОБЕСПЕЧЕНИЕ КАЧЕСТВЕННЫМ ЖИЛЬЕМ ГРАЖДАН НА ТЕРРИТОРИИ МУНИЦИПАЛЬНОГО ОБРАЗОВАНИЯ"</t>
  </si>
  <si>
    <t>24.0.00.00000</t>
  </si>
  <si>
    <t>24.4.00.00000</t>
  </si>
  <si>
    <t>Комплекс процессных мероприятий "Содействие в обеспечении жильем граждан Ленинградской области"</t>
  </si>
  <si>
    <t>24.4.01.00000</t>
  </si>
  <si>
    <t>Реализация мероприятий по обеспечению жильем молодых семей</t>
  </si>
  <si>
    <t>24.4.01.L4970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</si>
  <si>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</si>
  <si>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</si>
  <si>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</si>
  <si>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</si>
  <si>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Охрана семьи и детства</t>
  </si>
  <si>
    <t>10.04</t>
  </si>
  <si>
    <t>Комплекс процессных мероприятий "Капитальный ремонт многоквартирных домов"</t>
  </si>
  <si>
    <t>24.4.03.00000</t>
  </si>
  <si>
    <t>Мероприятия в области жилищно-коммунального хозяйства</t>
  </si>
  <si>
    <t>24.4.03.42450</t>
  </si>
  <si>
    <t>Жилищное хозяйство</t>
  </si>
  <si>
    <t>05.01</t>
  </si>
  <si>
    <t>24.8.00.00000</t>
  </si>
  <si>
    <t>Мероприятия, направленные на достижение цели федерального проекта "Обеспечение устойчивого сокращения непригодного для проживания жилищного фонда"</t>
  </si>
  <si>
    <t>24.8.02.00000</t>
  </si>
  <si>
    <t>24.8.02.42450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</si>
  <si>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</si>
  <si>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>25.0.00.00000</t>
  </si>
  <si>
    <t>25.4.00.00000</t>
  </si>
  <si>
    <t>Комплекс процессных мероприятий "Поддержка преобразований в жилищно-коммунальной сфере на территории Ленинградской области для обеспечения условий проживания населения"</t>
  </si>
  <si>
    <t>25.4.03.00000</t>
  </si>
  <si>
    <t>Субсидии юридическим лицам</t>
  </si>
  <si>
    <t>25.4.03.46010</t>
  </si>
  <si>
    <t>Иные бюджетные ассигнования</t>
  </si>
  <si>
    <t>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</si>
  <si>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</si>
  <si>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</si>
  <si>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Коммунальное хозяйство</t>
  </si>
  <si>
    <t>05.02</t>
  </si>
  <si>
    <t>25.8.00.00000</t>
  </si>
  <si>
    <t>Мероприятия, направленные на достижение цели федерального проекта "Содействие развитию инфраструктуры субъектов Российской Федерации (муниципальных образований)"</t>
  </si>
  <si>
    <t>25.8.02.00000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</si>
  <si>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</si>
  <si>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25.8.02.S0200</t>
  </si>
  <si>
    <t>МУНИЦИПАЛЬНАЯ ПРОГРАММА "БЛАГОУСТРОЙСТВО ТЕРРИТОРИИ МУНИЦИПАЛЬНОГО ОБРАЗОВАНИЯ"</t>
  </si>
  <si>
    <t>26.0.00.00000</t>
  </si>
  <si>
    <t>26.4.00.00000</t>
  </si>
  <si>
    <t>Комплекс процессных мероприятий «Совершенствование системы благоустройства»</t>
  </si>
  <si>
    <t>26.4.01.00000</t>
  </si>
  <si>
    <t>Уличное освещение</t>
  </si>
  <si>
    <t>26.4.01.42510</t>
  </si>
  <si>
    <t>Благоустройство</t>
  </si>
  <si>
    <t>05.03</t>
  </si>
  <si>
    <t>Благоустройство и озеленение</t>
  </si>
  <si>
    <t>26.4.01.42520</t>
  </si>
  <si>
    <t>Прочие мероприятия по благоустройству</t>
  </si>
  <si>
    <t>26.4.01.42530</t>
  </si>
  <si>
    <t>Поддержка развития общественной инфраструктуры муниципального значения</t>
  </si>
  <si>
    <t>26.4.01.S4840</t>
  </si>
  <si>
    <t>26.8.00.00000</t>
  </si>
  <si>
    <t>Мероприятия, направленные на достижение цели федерального проекта "Благоустройство сельских территорий"</t>
  </si>
  <si>
    <t>26.8.02.00000</t>
  </si>
  <si>
    <t>Реализация комплекса мероприятий по борьбе с борщевиком Сосновского на территориях муниципальных образований Ленинградской области</t>
  </si>
  <si>
    <t>26.8.02.S4310</t>
  </si>
  <si>
    <t>МУНИЦИПАЛЬНАЯ ПРОГРАММА "РАЗВИТИЕ АВТОМОБИЛЬНЫХ ДОРОГ МУНИЦИПАЛЬНОГО ОБРАЗОВАНИЯ"</t>
  </si>
  <si>
    <t>27.0.00.00000</t>
  </si>
  <si>
    <t>27.8.00.00000</t>
  </si>
  <si>
    <t>Мероприятия, направленные на достижение цели федерального проекта "Дорожная сеть"</t>
  </si>
  <si>
    <t>27.8.01.00000</t>
  </si>
  <si>
    <t>Мероприятия по содержанию автомобильных дорог</t>
  </si>
  <si>
    <t>27.8.01.42260</t>
  </si>
  <si>
    <t>Дорожное хозяйство (дорожные фонды)</t>
  </si>
  <si>
    <t>04.09</t>
  </si>
  <si>
    <t>Мероприятия по капитальному ремонту и ремонту автомобильных дорог</t>
  </si>
  <si>
    <t>27.8.01.42270</t>
  </si>
  <si>
    <t>МУНИЦИПАЛЬНАЯ ПРОГРАММА "УСТОЙЧИВОЕ ОБЩЕСТВЕННОЕ РАЗВИТИЕ В МУНИЦИПАЛЬНОМ ОБРАЗОВАНИИ"</t>
  </si>
  <si>
    <t>28.0.00.00000</t>
  </si>
  <si>
    <t>28.4.00.00000</t>
  </si>
  <si>
    <t>Комплекс процессных мероприятий "Содействие развитию участия населения в осуществлении местного самоуправления в Ленинградской области"</t>
  </si>
  <si>
    <t>28.4.01.00000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</si>
  <si>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</si>
  <si>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28.4.01.S4660</t>
  </si>
  <si>
    <t>Реализация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</si>
  <si>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28.4.01.S4770</t>
  </si>
  <si>
    <t>Комплекс процессных мероприятий "Проведение молодежных массовых мероприятий, содействию трудовой адаптации и занятости молодежи"</t>
  </si>
  <si>
    <t>28.4.03.00000</t>
  </si>
  <si>
    <t>Организация и проведение мероприятий для детей и молодежи, содействие трудовой адаптации и занятости молодежи</t>
  </si>
  <si>
    <t>28.4.03.42770</t>
  </si>
  <si>
    <t>Молодежная политика</t>
  </si>
  <si>
    <t>07.07</t>
  </si>
  <si>
    <t>ОБЕСПЕЧЕНИЕ ДЕЯТЕЛЬНОСТИ ОРГАНОВ МЕСТНОГО САМОУПРАВЛЕНИЯ И НЕПРОГРАМНЫЕ РАСХОДЫ</t>
  </si>
  <si>
    <t>29.0.00.00000</t>
  </si>
  <si>
    <t>Обеспечение деятельности администрации муниципального образования</t>
  </si>
  <si>
    <t>29.2.00.00000</t>
  </si>
  <si>
    <t>Непрограммные расходы</t>
  </si>
  <si>
    <t>29.2.01.00000</t>
  </si>
  <si>
    <t>Обеспечение деятельности муниципальных служащих</t>
  </si>
  <si>
    <t>29.2.01.22010</t>
  </si>
  <si>
    <t>Расходы на выплаты персоналу государственных (муниципальных) органов</t>
  </si>
  <si>
    <t>120</t>
  </si>
  <si>
    <t>Обеспечение деятельности Главы администрации</t>
  </si>
  <si>
    <t>29.2.01.22040</t>
  </si>
  <si>
    <t>Иные межбюджетные трансферты на исполнение полномочий поселений контрольно-счетного органа муниципальных образований</t>
  </si>
  <si>
    <t>29.2.01.62510</t>
  </si>
  <si>
    <t>Межбюджетные трансферты</t>
  </si>
  <si>
    <t>500</t>
  </si>
  <si>
    <t>Иные межбюджетные трансферты</t>
  </si>
  <si>
    <t>540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</si>
  <si>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</si>
  <si>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01.06</t>
  </si>
  <si>
    <t>Иные межбюджетные трансферты на исполнение полномочий по кассовому обслуживанию бюджетов поселений</t>
  </si>
  <si>
    <t>29.2.01.62520</t>
  </si>
  <si>
    <t>Иные межбюджетные трансферты на исполнение полномочий поселений по обеспечению малоимущих граждан, проживающих в поселении и нуждающихся в улучшении жилищных условий, жилыми помещениями</t>
  </si>
  <si>
    <t>29.2.01.62540</t>
  </si>
  <si>
    <t>Иные межбюджетные трансферты на исполнение полномочий поселений по утверждению генеральных планов поселения, правил землепользования и застройки</t>
  </si>
  <si>
    <t>29.2.01.62550</t>
  </si>
  <si>
    <t>Иные межбюджетные трансферты на исполнение полномочий поселений в жилищно-коммунальной сфере</t>
  </si>
  <si>
    <t>29.2.01.62560</t>
  </si>
  <si>
    <t>Иные межбюджетные трансферты на исполнение полномочий поселений по внутреннему муниципальному финансовому контролю</t>
  </si>
  <si>
    <t>29.2.01.62570</t>
  </si>
  <si>
    <t>Обеспечение выполнения отдельных государственных полномочий Ленинградской области в сфере административных правоотношений</t>
  </si>
  <si>
    <t>29.2.01.71340</t>
  </si>
  <si>
    <t>Другие общегосударственные вопросы</t>
  </si>
  <si>
    <t>01.13</t>
  </si>
  <si>
    <t>Непрограммные расходы органов местного самоуправления муниципального образования</t>
  </si>
  <si>
    <t>29.3.00.00000</t>
  </si>
  <si>
    <t>29.3.01.00000</t>
  </si>
  <si>
    <t>Резервный фонд администрации муниципальных образований</t>
  </si>
  <si>
    <t>29.3.01.42010</t>
  </si>
  <si>
    <t>Резервные средства</t>
  </si>
  <si>
    <t>870</t>
  </si>
  <si>
    <t>Резервные фонды</t>
  </si>
  <si>
    <t>01.11</t>
  </si>
  <si>
    <t>Оценка недвижимости, признание прав и регулирование отношений по государственной и муниципальной собственности</t>
  </si>
  <si>
    <t>29.3.01.42030</t>
  </si>
  <si>
    <t>Иные обязательства</t>
  </si>
  <si>
    <t>29.3.01.42100</t>
  </si>
  <si>
    <t>Функционирование органов в сфере национальной безопасности и правоохранительной деятельности</t>
  </si>
  <si>
    <t>29.3.01.42200</t>
  </si>
  <si>
    <t>Гражданская оборона</t>
  </si>
  <si>
    <t>03.09</t>
  </si>
  <si>
    <t>Предупреждение и ликвидация последствий чрезвычайных ситуаций и стихийных бедствий природного и техногенного характера</t>
  </si>
  <si>
    <t>29.3.01.42250</t>
  </si>
  <si>
    <t>Защита населения и территории от чрезвычайных ситуаций природного и техногенного характера, пожарная безопасность</t>
  </si>
  <si>
    <t>03.10</t>
  </si>
  <si>
    <t>Мероприятия по землеустройству и землепользованию</t>
  </si>
  <si>
    <t>29.3.01.42350</t>
  </si>
  <si>
    <t>Другие вопросы в области национальной экономики</t>
  </si>
  <si>
    <t>04.12</t>
  </si>
  <si>
    <t>Мероприятия по поддержке малого и среднего предпринимательства</t>
  </si>
  <si>
    <t>29.3.01.42360</t>
  </si>
  <si>
    <t>Взнос на капитальный ремонт общего имущества многоквартирных домов региональному оператору</t>
  </si>
  <si>
    <t>29.3.01.42370</t>
  </si>
  <si>
    <t>Уплата налогов, сборов и иных платежей</t>
  </si>
  <si>
    <t>850</t>
  </si>
  <si>
    <t>Пенсии за выслугу лет и доплаты к пенсиям лицам, замещавшим муниципальные должности</t>
  </si>
  <si>
    <t>29.3.01.43010</t>
  </si>
  <si>
    <t>Публичные нормативные социальные выплаты гражданам</t>
  </si>
  <si>
    <t>310</t>
  </si>
  <si>
    <t>Пенсионное обеспечение</t>
  </si>
  <si>
    <t>10.01</t>
  </si>
  <si>
    <t>Осуществление первичного воинского учета на территориях, где отсутствуют военные комиссариаты</t>
  </si>
  <si>
    <t>29.3.01.51180</t>
  </si>
  <si>
    <t>Мобилизационная и вневойсковая подготовка</t>
  </si>
  <si>
    <t>02.03</t>
  </si>
  <si>
    <t>План</t>
  </si>
  <si>
    <t>Факт</t>
  </si>
  <si>
    <t>0503</t>
  </si>
  <si>
    <t>0113</t>
  </si>
  <si>
    <t>РАСПРЕДЕЛЕНИЕ бюджетных расходов по целевым статьям (муниципальным прогаммам муниципального образования Плодовское сельское поселение муниципального образования Приозерский муниципальный район Ленинградской области и непрограммным направлениям деятельности), группам и подруппам видов расходов, разделам и подразделам классификации расходов бюджетов на 2022 год</t>
  </si>
  <si>
    <t xml:space="preserve">Утверждено                                                                                                                                                                                                                                                       Решением Совета депутатов                                                                                                                                                                                                                МО  Плодовское сельское поселение                                                                                                                                                                                            № 164    от  13  .03.2023 г. (приложение 5)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</si>
</sst>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?"/>
    <numFmt numFmtId="165" formatCode="#,##0.0"/>
  </numFmts>
  <fonts count="9" x14ac:knownFonts="1">
    <font>
      <sz val="11"/>
      <color indexed="8"/>
      <name val="Calibri"/>
      <family val="2"/>
      <scheme val="minor"/>
    </font>
    <font>
      <sz val="12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0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2" borderId="1" xfId="0" applyNumberFormat="1" applyFont="1" applyFill="1" applyBorder="1" applyAlignment="1">
      <alignment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165" fontId="5" fillId="2" borderId="3" xfId="0" applyNumberFormat="1" applyFont="1" applyFill="1" applyBorder="1" applyAlignment="1">
      <alignment horizontal="right" vertical="center" wrapText="1"/>
    </xf>
    <xf numFmtId="164" fontId="5" fillId="2" borderId="3" xfId="0" applyNumberFormat="1" applyFont="1" applyFill="1" applyBorder="1" applyAlignment="1">
      <alignment vertical="center" wrapText="1"/>
    </xf>
    <xf numFmtId="0" fontId="5" fillId="2" borderId="3" xfId="0" applyNumberFormat="1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horizontal="center" vertical="center" wrapText="1"/>
    </xf>
    <xf numFmtId="165" fontId="8" fillId="0" borderId="3" xfId="0" applyNumberFormat="1" applyFont="1" applyBorder="1" applyAlignment="1">
      <alignment horizontal="right" vertical="center"/>
    </xf>
    <xf numFmtId="0" fontId="6" fillId="2" borderId="3" xfId="0" applyNumberFormat="1" applyFont="1" applyFill="1" applyBorder="1" applyAlignment="1">
      <alignment vertical="center" wrapText="1"/>
    </xf>
    <xf numFmtId="165" fontId="8" fillId="0" borderId="1" xfId="0" applyNumberFormat="1" applyFont="1" applyBorder="1" applyAlignment="1">
      <alignment horizontal="right" vertical="center"/>
    </xf>
    <xf numFmtId="0" fontId="5" fillId="3" borderId="3" xfId="0" applyNumberFormat="1" applyFont="1" applyFill="1" applyBorder="1" applyAlignment="1">
      <alignment vertical="center" wrapText="1"/>
    </xf>
    <xf numFmtId="49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NumberFormat="1" applyFont="1" applyFill="1" applyBorder="1" applyAlignment="1">
      <alignment horizontal="center" vertical="center" wrapText="1"/>
    </xf>
    <xf numFmtId="165" fontId="5" fillId="3" borderId="3" xfId="0" applyNumberFormat="1" applyFont="1" applyFill="1" applyBorder="1" applyAlignment="1">
      <alignment horizontal="right" vertical="center" wrapText="1"/>
    </xf>
    <xf numFmtId="165" fontId="5" fillId="3" borderId="4" xfId="0" applyNumberFormat="1" applyFont="1" applyFill="1" applyBorder="1" applyAlignment="1">
      <alignment horizontal="right" vertical="center" wrapText="1"/>
    </xf>
    <xf numFmtId="165" fontId="5" fillId="3" borderId="5" xfId="0" applyNumberFormat="1" applyFont="1" applyFill="1" applyBorder="1" applyAlignment="1">
      <alignment horizontal="right" vertical="center" wrapText="1"/>
    </xf>
    <xf numFmtId="165" fontId="5" fillId="3" borderId="6" xfId="0" applyNumberFormat="1" applyFont="1" applyFill="1" applyBorder="1" applyAlignment="1">
      <alignment horizontal="right" vertical="center" wrapText="1"/>
    </xf>
    <xf numFmtId="165" fontId="5" fillId="3" borderId="8" xfId="0" applyNumberFormat="1" applyFont="1" applyFill="1" applyBorder="1" applyAlignment="1">
      <alignment horizontal="right" vertical="center" wrapText="1"/>
    </xf>
    <xf numFmtId="0" fontId="0" fillId="3" borderId="0" xfId="0" applyFill="1"/>
    <xf numFmtId="165" fontId="8" fillId="3" borderId="3" xfId="0" applyNumberFormat="1" applyFont="1" applyFill="1" applyBorder="1" applyAlignment="1">
      <alignment horizontal="right" vertical="center"/>
    </xf>
    <xf numFmtId="0" fontId="1" fillId="3" borderId="1" xfId="0" applyNumberFormat="1" applyFont="1" applyFill="1" applyBorder="1" applyAlignment="1">
      <alignment horizontal="right" vertical="center"/>
    </xf>
    <xf numFmtId="0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wrapText="1"/>
    </xf>
    <xf numFmtId="0" fontId="5" fillId="3" borderId="1" xfId="0" applyNumberFormat="1" applyFont="1" applyFill="1" applyBorder="1" applyAlignment="1">
      <alignment horizontal="right" vertical="center" wrapText="1"/>
    </xf>
    <xf numFmtId="0" fontId="3" fillId="3" borderId="1" xfId="0" applyNumberFormat="1" applyFont="1" applyFill="1" applyBorder="1" applyAlignment="1">
      <alignment horizontal="right" vertical="center" wrapText="1"/>
    </xf>
    <xf numFmtId="0" fontId="2" fillId="3" borderId="3" xfId="0" applyNumberFormat="1" applyFont="1" applyFill="1" applyBorder="1" applyAlignment="1">
      <alignment horizontal="center" vertical="center" wrapText="1"/>
    </xf>
    <xf numFmtId="0" fontId="2" fillId="3" borderId="2" xfId="0" applyNumberFormat="1" applyFont="1" applyFill="1" applyBorder="1" applyAlignment="1">
      <alignment horizontal="center" vertical="center" wrapText="1"/>
    </xf>
    <xf numFmtId="0" fontId="2" fillId="3" borderId="7" xfId="0" applyNumberFormat="1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165" fontId="8" fillId="3" borderId="11" xfId="0" applyNumberFormat="1" applyFont="1" applyFill="1" applyBorder="1" applyAlignment="1">
      <alignment horizontal="right" vertical="center"/>
    </xf>
    <xf numFmtId="0" fontId="5" fillId="3" borderId="2" xfId="0" applyNumberFormat="1" applyFont="1" applyFill="1" applyBorder="1" applyAlignment="1">
      <alignment horizontal="center" vertical="center" wrapText="1"/>
    </xf>
    <xf numFmtId="0" fontId="5" fillId="3" borderId="7" xfId="0" applyNumberFormat="1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right" wrapText="1"/>
    </xf>
    <xf numFmtId="0" fontId="0" fillId="0" borderId="0" xfId="0" applyAlignment="1">
      <alignment horizontal="right"/>
    </xf>
    <xf numFmtId="0" fontId="0" fillId="0" borderId="0" xfId="0" applyAlignment="1"/>
    <xf numFmtId="0" fontId="8" fillId="3" borderId="9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6" fillId="3" borderId="3" xfId="0" applyNumberFormat="1" applyFont="1" applyFill="1" applyBorder="1" applyAlignment="1">
      <alignment horizontal="center" vertical="center" wrapText="1"/>
    </xf>
    <xf numFmtId="0" fontId="5" fillId="3" borderId="3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238"/>
  <sheetViews>
    <sheetView tabSelected="1" topLeftCell="A3" workbookViewId="0">
      <selection activeCell="A3" sqref="A3:BM3"/>
    </sheetView>
  </sheetViews>
  <sheetFormatPr defaultRowHeight="14.45" customHeight="1" x14ac:dyDescent="0.25"/>
  <cols>
    <col min="1" max="1" width="80.7109375" customWidth="1"/>
    <col min="2" max="2" width="12.7109375" customWidth="1"/>
    <col min="3" max="16" width="8" hidden="1"/>
    <col min="17" max="17" width="9.7109375" customWidth="1"/>
    <col min="18" max="18" width="8.7109375" customWidth="1"/>
    <col min="19" max="19" width="8" hidden="1"/>
    <col min="20" max="20" width="16.7109375" style="22" customWidth="1"/>
    <col min="21" max="64" width="8" style="22" hidden="1"/>
    <col min="65" max="65" width="11" style="22" customWidth="1"/>
  </cols>
  <sheetData>
    <row r="1" spans="1:65" ht="15.75" hidden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</row>
    <row r="2" spans="1:65" ht="15.75" hidden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</row>
    <row r="3" spans="1:65" ht="111" customHeight="1" x14ac:dyDescent="0.25">
      <c r="A3" s="37" t="s">
        <v>246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</row>
    <row r="4" spans="1:65" ht="119.65" customHeight="1" x14ac:dyDescent="0.3">
      <c r="A4" s="42" t="s">
        <v>245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25"/>
      <c r="AP4" s="25"/>
      <c r="AQ4" s="25"/>
      <c r="AR4" s="25"/>
      <c r="AS4" s="26"/>
      <c r="AT4" s="25"/>
      <c r="AU4" s="25"/>
      <c r="AV4" s="25"/>
      <c r="AW4" s="25"/>
      <c r="AX4" s="26"/>
      <c r="AY4" s="25"/>
      <c r="AZ4" s="25"/>
      <c r="BA4" s="25"/>
      <c r="BB4" s="25"/>
      <c r="BC4" s="26"/>
      <c r="BD4" s="25"/>
      <c r="BE4" s="25"/>
      <c r="BF4" s="25"/>
      <c r="BG4" s="25"/>
      <c r="BH4" s="26"/>
      <c r="BI4" s="25"/>
      <c r="BJ4" s="25"/>
      <c r="BK4" s="25"/>
      <c r="BL4" s="25"/>
    </row>
    <row r="5" spans="1:65" ht="17.100000000000001" customHeight="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7" t="s">
        <v>0</v>
      </c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</row>
    <row r="6" spans="1:65" ht="15" x14ac:dyDescent="0.25">
      <c r="A6" s="36" t="s">
        <v>1</v>
      </c>
      <c r="B6" s="36" t="s">
        <v>2</v>
      </c>
      <c r="C6" s="36" t="s">
        <v>2</v>
      </c>
      <c r="D6" s="36" t="s">
        <v>2</v>
      </c>
      <c r="E6" s="36" t="s">
        <v>2</v>
      </c>
      <c r="F6" s="36" t="s">
        <v>2</v>
      </c>
      <c r="G6" s="36" t="s">
        <v>2</v>
      </c>
      <c r="H6" s="36" t="s">
        <v>2</v>
      </c>
      <c r="I6" s="36" t="s">
        <v>2</v>
      </c>
      <c r="J6" s="36" t="s">
        <v>2</v>
      </c>
      <c r="K6" s="36" t="s">
        <v>2</v>
      </c>
      <c r="L6" s="36" t="s">
        <v>2</v>
      </c>
      <c r="M6" s="36" t="s">
        <v>2</v>
      </c>
      <c r="N6" s="36" t="s">
        <v>2</v>
      </c>
      <c r="O6" s="36" t="s">
        <v>2</v>
      </c>
      <c r="P6" s="36" t="s">
        <v>2</v>
      </c>
      <c r="Q6" s="36" t="s">
        <v>3</v>
      </c>
      <c r="R6" s="36" t="s">
        <v>4</v>
      </c>
      <c r="S6" s="36" t="s">
        <v>11</v>
      </c>
      <c r="T6" s="44" t="s">
        <v>241</v>
      </c>
      <c r="U6" s="34" t="s">
        <v>7</v>
      </c>
      <c r="V6" s="34" t="s">
        <v>8</v>
      </c>
      <c r="W6" s="34" t="s">
        <v>9</v>
      </c>
      <c r="X6" s="34" t="s">
        <v>10</v>
      </c>
      <c r="Y6" s="34" t="s">
        <v>6</v>
      </c>
      <c r="Z6" s="34" t="s">
        <v>7</v>
      </c>
      <c r="AA6" s="34" t="s">
        <v>8</v>
      </c>
      <c r="AB6" s="34" t="s">
        <v>9</v>
      </c>
      <c r="AC6" s="34" t="s">
        <v>10</v>
      </c>
      <c r="AD6" s="34" t="s">
        <v>6</v>
      </c>
      <c r="AE6" s="34" t="s">
        <v>7</v>
      </c>
      <c r="AF6" s="34" t="s">
        <v>8</v>
      </c>
      <c r="AG6" s="34" t="s">
        <v>9</v>
      </c>
      <c r="AH6" s="34" t="s">
        <v>10</v>
      </c>
      <c r="AI6" s="34" t="s">
        <v>12</v>
      </c>
      <c r="AJ6" s="34" t="s">
        <v>13</v>
      </c>
      <c r="AK6" s="34" t="s">
        <v>14</v>
      </c>
      <c r="AL6" s="34" t="s">
        <v>15</v>
      </c>
      <c r="AM6" s="34" t="s">
        <v>16</v>
      </c>
      <c r="AN6" s="34" t="s">
        <v>12</v>
      </c>
      <c r="AO6" s="34" t="s">
        <v>13</v>
      </c>
      <c r="AP6" s="34" t="s">
        <v>14</v>
      </c>
      <c r="AQ6" s="34" t="s">
        <v>15</v>
      </c>
      <c r="AR6" s="34" t="s">
        <v>16</v>
      </c>
      <c r="AS6" s="34" t="s">
        <v>12</v>
      </c>
      <c r="AT6" s="34" t="s">
        <v>13</v>
      </c>
      <c r="AU6" s="34" t="s">
        <v>14</v>
      </c>
      <c r="AV6" s="34" t="s">
        <v>15</v>
      </c>
      <c r="AW6" s="34" t="s">
        <v>16</v>
      </c>
      <c r="AX6" s="34" t="s">
        <v>17</v>
      </c>
      <c r="AY6" s="34" t="s">
        <v>18</v>
      </c>
      <c r="AZ6" s="34" t="s">
        <v>19</v>
      </c>
      <c r="BA6" s="34" t="s">
        <v>20</v>
      </c>
      <c r="BB6" s="34" t="s">
        <v>21</v>
      </c>
      <c r="BC6" s="34" t="s">
        <v>17</v>
      </c>
      <c r="BD6" s="34" t="s">
        <v>18</v>
      </c>
      <c r="BE6" s="34" t="s">
        <v>19</v>
      </c>
      <c r="BF6" s="34" t="s">
        <v>20</v>
      </c>
      <c r="BG6" s="34" t="s">
        <v>21</v>
      </c>
      <c r="BH6" s="34" t="s">
        <v>17</v>
      </c>
      <c r="BI6" s="34" t="s">
        <v>18</v>
      </c>
      <c r="BJ6" s="34" t="s">
        <v>19</v>
      </c>
      <c r="BK6" s="34" t="s">
        <v>20</v>
      </c>
      <c r="BL6" s="35" t="s">
        <v>21</v>
      </c>
      <c r="BM6" s="40" t="s">
        <v>242</v>
      </c>
    </row>
    <row r="7" spans="1:65" ht="15" x14ac:dyDescent="0.25">
      <c r="A7" s="36"/>
      <c r="B7" s="36" t="s">
        <v>2</v>
      </c>
      <c r="C7" s="36" t="s">
        <v>2</v>
      </c>
      <c r="D7" s="36" t="s">
        <v>2</v>
      </c>
      <c r="E7" s="36" t="s">
        <v>2</v>
      </c>
      <c r="F7" s="36" t="s">
        <v>2</v>
      </c>
      <c r="G7" s="36" t="s">
        <v>2</v>
      </c>
      <c r="H7" s="36" t="s">
        <v>2</v>
      </c>
      <c r="I7" s="36" t="s">
        <v>2</v>
      </c>
      <c r="J7" s="36" t="s">
        <v>2</v>
      </c>
      <c r="K7" s="36" t="s">
        <v>2</v>
      </c>
      <c r="L7" s="36" t="s">
        <v>2</v>
      </c>
      <c r="M7" s="36" t="s">
        <v>2</v>
      </c>
      <c r="N7" s="36" t="s">
        <v>2</v>
      </c>
      <c r="O7" s="36" t="s">
        <v>2</v>
      </c>
      <c r="P7" s="36" t="s">
        <v>2</v>
      </c>
      <c r="Q7" s="36" t="s">
        <v>3</v>
      </c>
      <c r="R7" s="36" t="s">
        <v>4</v>
      </c>
      <c r="S7" s="36" t="s">
        <v>5</v>
      </c>
      <c r="T7" s="45" t="s">
        <v>6</v>
      </c>
      <c r="U7" s="34" t="s">
        <v>7</v>
      </c>
      <c r="V7" s="34" t="s">
        <v>8</v>
      </c>
      <c r="W7" s="34" t="s">
        <v>9</v>
      </c>
      <c r="X7" s="34" t="s">
        <v>10</v>
      </c>
      <c r="Y7" s="34" t="s">
        <v>6</v>
      </c>
      <c r="Z7" s="34" t="s">
        <v>7</v>
      </c>
      <c r="AA7" s="34" t="s">
        <v>8</v>
      </c>
      <c r="AB7" s="34" t="s">
        <v>9</v>
      </c>
      <c r="AC7" s="34" t="s">
        <v>10</v>
      </c>
      <c r="AD7" s="34" t="s">
        <v>6</v>
      </c>
      <c r="AE7" s="34" t="s">
        <v>7</v>
      </c>
      <c r="AF7" s="34" t="s">
        <v>8</v>
      </c>
      <c r="AG7" s="34" t="s">
        <v>9</v>
      </c>
      <c r="AH7" s="34" t="s">
        <v>10</v>
      </c>
      <c r="AI7" s="34" t="s">
        <v>6</v>
      </c>
      <c r="AJ7" s="34" t="s">
        <v>7</v>
      </c>
      <c r="AK7" s="34" t="s">
        <v>8</v>
      </c>
      <c r="AL7" s="34" t="s">
        <v>9</v>
      </c>
      <c r="AM7" s="34" t="s">
        <v>10</v>
      </c>
      <c r="AN7" s="34" t="s">
        <v>6</v>
      </c>
      <c r="AO7" s="34" t="s">
        <v>7</v>
      </c>
      <c r="AP7" s="34" t="s">
        <v>8</v>
      </c>
      <c r="AQ7" s="34" t="s">
        <v>9</v>
      </c>
      <c r="AR7" s="34" t="s">
        <v>10</v>
      </c>
      <c r="AS7" s="34" t="s">
        <v>6</v>
      </c>
      <c r="AT7" s="34" t="s">
        <v>7</v>
      </c>
      <c r="AU7" s="34" t="s">
        <v>8</v>
      </c>
      <c r="AV7" s="34" t="s">
        <v>9</v>
      </c>
      <c r="AW7" s="34" t="s">
        <v>10</v>
      </c>
      <c r="AX7" s="34" t="s">
        <v>6</v>
      </c>
      <c r="AY7" s="34" t="s">
        <v>7</v>
      </c>
      <c r="AZ7" s="34" t="s">
        <v>8</v>
      </c>
      <c r="BA7" s="34" t="s">
        <v>9</v>
      </c>
      <c r="BB7" s="34" t="s">
        <v>10</v>
      </c>
      <c r="BC7" s="34" t="s">
        <v>6</v>
      </c>
      <c r="BD7" s="34" t="s">
        <v>7</v>
      </c>
      <c r="BE7" s="34" t="s">
        <v>8</v>
      </c>
      <c r="BF7" s="34" t="s">
        <v>9</v>
      </c>
      <c r="BG7" s="34" t="s">
        <v>10</v>
      </c>
      <c r="BH7" s="34" t="s">
        <v>6</v>
      </c>
      <c r="BI7" s="34" t="s">
        <v>7</v>
      </c>
      <c r="BJ7" s="34" t="s">
        <v>8</v>
      </c>
      <c r="BK7" s="34" t="s">
        <v>9</v>
      </c>
      <c r="BL7" s="35" t="s">
        <v>10</v>
      </c>
      <c r="BM7" s="41"/>
    </row>
    <row r="8" spans="1:65" ht="15.75" hidden="1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29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1"/>
      <c r="BM8" s="32"/>
    </row>
    <row r="9" spans="1:65" ht="17.100000000000001" customHeight="1" x14ac:dyDescent="0.25">
      <c r="A9" s="5" t="s">
        <v>22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4"/>
      <c r="R9" s="6"/>
      <c r="S9" s="6"/>
      <c r="T9" s="17">
        <v>107595.3</v>
      </c>
      <c r="U9" s="18">
        <v>297.39999999999998</v>
      </c>
      <c r="V9" s="18">
        <v>7657.9</v>
      </c>
      <c r="W9" s="18"/>
      <c r="X9" s="18">
        <v>1760.7</v>
      </c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>
        <v>23829.9</v>
      </c>
      <c r="AJ9" s="18">
        <v>297.39999999999998</v>
      </c>
      <c r="AK9" s="18">
        <v>3.5</v>
      </c>
      <c r="AL9" s="18"/>
      <c r="AM9" s="18"/>
      <c r="AN9" s="18"/>
      <c r="AO9" s="19"/>
      <c r="AP9" s="18"/>
      <c r="AQ9" s="18"/>
      <c r="AR9" s="20"/>
      <c r="AS9" s="18"/>
      <c r="AT9" s="19"/>
      <c r="AU9" s="18"/>
      <c r="AV9" s="18"/>
      <c r="AW9" s="20"/>
      <c r="AX9" s="18">
        <v>62724.9</v>
      </c>
      <c r="AY9" s="19"/>
      <c r="AZ9" s="18">
        <v>38595.9</v>
      </c>
      <c r="BA9" s="18"/>
      <c r="BB9" s="20"/>
      <c r="BC9" s="18"/>
      <c r="BD9" s="19"/>
      <c r="BE9" s="18"/>
      <c r="BF9" s="18"/>
      <c r="BG9" s="20"/>
      <c r="BH9" s="18"/>
      <c r="BI9" s="19"/>
      <c r="BJ9" s="18"/>
      <c r="BK9" s="18"/>
      <c r="BL9" s="21"/>
      <c r="BM9" s="23">
        <v>94224.1</v>
      </c>
    </row>
    <row r="10" spans="1:65" ht="34.15" customHeight="1" x14ac:dyDescent="0.25">
      <c r="A10" s="5" t="s">
        <v>23</v>
      </c>
      <c r="B10" s="6" t="s">
        <v>24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4"/>
      <c r="R10" s="6"/>
      <c r="S10" s="6"/>
      <c r="T10" s="17">
        <v>107595.3</v>
      </c>
      <c r="U10" s="18">
        <v>297.39999999999998</v>
      </c>
      <c r="V10" s="18">
        <v>7657.9</v>
      </c>
      <c r="W10" s="18"/>
      <c r="X10" s="18">
        <v>1760.7</v>
      </c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>
        <v>23829.9</v>
      </c>
      <c r="AJ10" s="18">
        <v>297.39999999999998</v>
      </c>
      <c r="AK10" s="18">
        <v>3.5</v>
      </c>
      <c r="AL10" s="18"/>
      <c r="AM10" s="18"/>
      <c r="AN10" s="18"/>
      <c r="AO10" s="19"/>
      <c r="AP10" s="18"/>
      <c r="AQ10" s="18"/>
      <c r="AR10" s="20"/>
      <c r="AS10" s="18"/>
      <c r="AT10" s="19"/>
      <c r="AU10" s="18"/>
      <c r="AV10" s="18"/>
      <c r="AW10" s="20"/>
      <c r="AX10" s="18">
        <v>62724.9</v>
      </c>
      <c r="AY10" s="19"/>
      <c r="AZ10" s="18">
        <v>38595.9</v>
      </c>
      <c r="BA10" s="18"/>
      <c r="BB10" s="20"/>
      <c r="BC10" s="18"/>
      <c r="BD10" s="19"/>
      <c r="BE10" s="18"/>
      <c r="BF10" s="18"/>
      <c r="BG10" s="20"/>
      <c r="BH10" s="18"/>
      <c r="BI10" s="19"/>
      <c r="BJ10" s="18"/>
      <c r="BK10" s="18"/>
      <c r="BL10" s="21"/>
      <c r="BM10" s="23">
        <v>94224.1</v>
      </c>
    </row>
    <row r="11" spans="1:65" ht="34.15" customHeight="1" x14ac:dyDescent="0.25">
      <c r="A11" s="5" t="s">
        <v>25</v>
      </c>
      <c r="B11" s="6" t="s">
        <v>26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4"/>
      <c r="R11" s="6"/>
      <c r="S11" s="6"/>
      <c r="T11" s="17">
        <v>51.5</v>
      </c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>
        <v>50</v>
      </c>
      <c r="AJ11" s="18"/>
      <c r="AK11" s="18"/>
      <c r="AL11" s="18"/>
      <c r="AM11" s="18"/>
      <c r="AN11" s="18"/>
      <c r="AO11" s="19"/>
      <c r="AP11" s="18"/>
      <c r="AQ11" s="18"/>
      <c r="AR11" s="20"/>
      <c r="AS11" s="18"/>
      <c r="AT11" s="19"/>
      <c r="AU11" s="18"/>
      <c r="AV11" s="18"/>
      <c r="AW11" s="20"/>
      <c r="AX11" s="18">
        <v>50</v>
      </c>
      <c r="AY11" s="19"/>
      <c r="AZ11" s="18"/>
      <c r="BA11" s="18"/>
      <c r="BB11" s="20"/>
      <c r="BC11" s="18"/>
      <c r="BD11" s="19"/>
      <c r="BE11" s="18"/>
      <c r="BF11" s="18"/>
      <c r="BG11" s="20"/>
      <c r="BH11" s="18"/>
      <c r="BI11" s="19"/>
      <c r="BJ11" s="18"/>
      <c r="BK11" s="18"/>
      <c r="BL11" s="21"/>
      <c r="BM11" s="23">
        <v>44.1</v>
      </c>
    </row>
    <row r="12" spans="1:65" ht="34.15" customHeight="1" x14ac:dyDescent="0.25">
      <c r="A12" s="5" t="s">
        <v>27</v>
      </c>
      <c r="B12" s="6" t="s">
        <v>28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4"/>
      <c r="R12" s="6"/>
      <c r="S12" s="6"/>
      <c r="T12" s="17">
        <v>51.5</v>
      </c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>
        <v>50</v>
      </c>
      <c r="AJ12" s="18"/>
      <c r="AK12" s="18"/>
      <c r="AL12" s="18"/>
      <c r="AM12" s="18"/>
      <c r="AN12" s="18"/>
      <c r="AO12" s="19"/>
      <c r="AP12" s="18"/>
      <c r="AQ12" s="18"/>
      <c r="AR12" s="20"/>
      <c r="AS12" s="18"/>
      <c r="AT12" s="19"/>
      <c r="AU12" s="18"/>
      <c r="AV12" s="18"/>
      <c r="AW12" s="20"/>
      <c r="AX12" s="18">
        <v>50</v>
      </c>
      <c r="AY12" s="19"/>
      <c r="AZ12" s="18"/>
      <c r="BA12" s="18"/>
      <c r="BB12" s="20"/>
      <c r="BC12" s="18"/>
      <c r="BD12" s="19"/>
      <c r="BE12" s="18"/>
      <c r="BF12" s="18"/>
      <c r="BG12" s="20"/>
      <c r="BH12" s="18"/>
      <c r="BI12" s="19"/>
      <c r="BJ12" s="18"/>
      <c r="BK12" s="18"/>
      <c r="BL12" s="21"/>
      <c r="BM12" s="23">
        <v>44.1</v>
      </c>
    </row>
    <row r="13" spans="1:65" ht="34.15" customHeight="1" x14ac:dyDescent="0.25">
      <c r="A13" s="5" t="s">
        <v>29</v>
      </c>
      <c r="B13" s="6" t="s">
        <v>30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4"/>
      <c r="R13" s="6"/>
      <c r="S13" s="6"/>
      <c r="T13" s="17">
        <v>51.5</v>
      </c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>
        <v>50</v>
      </c>
      <c r="AJ13" s="18"/>
      <c r="AK13" s="18"/>
      <c r="AL13" s="18"/>
      <c r="AM13" s="18"/>
      <c r="AN13" s="18"/>
      <c r="AO13" s="19"/>
      <c r="AP13" s="18"/>
      <c r="AQ13" s="18"/>
      <c r="AR13" s="20"/>
      <c r="AS13" s="18"/>
      <c r="AT13" s="19"/>
      <c r="AU13" s="18"/>
      <c r="AV13" s="18"/>
      <c r="AW13" s="20"/>
      <c r="AX13" s="18">
        <v>50</v>
      </c>
      <c r="AY13" s="19"/>
      <c r="AZ13" s="18"/>
      <c r="BA13" s="18"/>
      <c r="BB13" s="20"/>
      <c r="BC13" s="18"/>
      <c r="BD13" s="19"/>
      <c r="BE13" s="18"/>
      <c r="BF13" s="18"/>
      <c r="BG13" s="20"/>
      <c r="BH13" s="18"/>
      <c r="BI13" s="19"/>
      <c r="BJ13" s="18"/>
      <c r="BK13" s="18"/>
      <c r="BL13" s="21"/>
      <c r="BM13" s="23">
        <v>44.1</v>
      </c>
    </row>
    <row r="14" spans="1:65" ht="34.15" customHeight="1" x14ac:dyDescent="0.25">
      <c r="A14" s="5" t="s">
        <v>31</v>
      </c>
      <c r="B14" s="6" t="s">
        <v>32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4"/>
      <c r="R14" s="6"/>
      <c r="S14" s="6"/>
      <c r="T14" s="17">
        <v>51.5</v>
      </c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>
        <v>50</v>
      </c>
      <c r="AJ14" s="18"/>
      <c r="AK14" s="18"/>
      <c r="AL14" s="18"/>
      <c r="AM14" s="18"/>
      <c r="AN14" s="18"/>
      <c r="AO14" s="19"/>
      <c r="AP14" s="18"/>
      <c r="AQ14" s="18"/>
      <c r="AR14" s="20"/>
      <c r="AS14" s="18"/>
      <c r="AT14" s="19"/>
      <c r="AU14" s="18"/>
      <c r="AV14" s="18"/>
      <c r="AW14" s="20"/>
      <c r="AX14" s="18">
        <v>50</v>
      </c>
      <c r="AY14" s="19"/>
      <c r="AZ14" s="18"/>
      <c r="BA14" s="18"/>
      <c r="BB14" s="20"/>
      <c r="BC14" s="18"/>
      <c r="BD14" s="19"/>
      <c r="BE14" s="18"/>
      <c r="BF14" s="18"/>
      <c r="BG14" s="20"/>
      <c r="BH14" s="18"/>
      <c r="BI14" s="19"/>
      <c r="BJ14" s="18"/>
      <c r="BK14" s="18"/>
      <c r="BL14" s="21"/>
      <c r="BM14" s="23">
        <v>44.1</v>
      </c>
    </row>
    <row r="15" spans="1:65" ht="34.15" customHeight="1" x14ac:dyDescent="0.25">
      <c r="A15" s="12" t="s">
        <v>33</v>
      </c>
      <c r="B15" s="6" t="s">
        <v>32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4" t="s">
        <v>34</v>
      </c>
      <c r="R15" s="6"/>
      <c r="S15" s="6"/>
      <c r="T15" s="17">
        <v>51.5</v>
      </c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>
        <v>50</v>
      </c>
      <c r="AJ15" s="18"/>
      <c r="AK15" s="18"/>
      <c r="AL15" s="18"/>
      <c r="AM15" s="18"/>
      <c r="AN15" s="18"/>
      <c r="AO15" s="19"/>
      <c r="AP15" s="18"/>
      <c r="AQ15" s="18"/>
      <c r="AR15" s="20"/>
      <c r="AS15" s="18"/>
      <c r="AT15" s="19"/>
      <c r="AU15" s="18"/>
      <c r="AV15" s="18"/>
      <c r="AW15" s="20"/>
      <c r="AX15" s="18">
        <v>50</v>
      </c>
      <c r="AY15" s="19"/>
      <c r="AZ15" s="18"/>
      <c r="BA15" s="18"/>
      <c r="BB15" s="20"/>
      <c r="BC15" s="18"/>
      <c r="BD15" s="19"/>
      <c r="BE15" s="18"/>
      <c r="BF15" s="18"/>
      <c r="BG15" s="20"/>
      <c r="BH15" s="18"/>
      <c r="BI15" s="19"/>
      <c r="BJ15" s="18"/>
      <c r="BK15" s="18"/>
      <c r="BL15" s="21"/>
      <c r="BM15" s="23">
        <v>44.1</v>
      </c>
    </row>
    <row r="16" spans="1:65" ht="34.15" customHeight="1" x14ac:dyDescent="0.25">
      <c r="A16" s="12" t="s">
        <v>35</v>
      </c>
      <c r="B16" s="6" t="s">
        <v>32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4" t="s">
        <v>36</v>
      </c>
      <c r="R16" s="6"/>
      <c r="S16" s="6"/>
      <c r="T16" s="17">
        <v>51.5</v>
      </c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>
        <v>50</v>
      </c>
      <c r="AJ16" s="18"/>
      <c r="AK16" s="18"/>
      <c r="AL16" s="18"/>
      <c r="AM16" s="18"/>
      <c r="AN16" s="18"/>
      <c r="AO16" s="19"/>
      <c r="AP16" s="18"/>
      <c r="AQ16" s="18"/>
      <c r="AR16" s="20"/>
      <c r="AS16" s="18"/>
      <c r="AT16" s="19"/>
      <c r="AU16" s="18"/>
      <c r="AV16" s="18"/>
      <c r="AW16" s="20"/>
      <c r="AX16" s="18">
        <v>50</v>
      </c>
      <c r="AY16" s="19"/>
      <c r="AZ16" s="18"/>
      <c r="BA16" s="18"/>
      <c r="BB16" s="20"/>
      <c r="BC16" s="18"/>
      <c r="BD16" s="19"/>
      <c r="BE16" s="18"/>
      <c r="BF16" s="18"/>
      <c r="BG16" s="20"/>
      <c r="BH16" s="18"/>
      <c r="BI16" s="19"/>
      <c r="BJ16" s="18"/>
      <c r="BK16" s="18"/>
      <c r="BL16" s="21"/>
      <c r="BM16" s="23">
        <v>44.1</v>
      </c>
    </row>
    <row r="17" spans="1:66" ht="51.4" customHeight="1" x14ac:dyDescent="0.25">
      <c r="A17" s="5" t="s">
        <v>37</v>
      </c>
      <c r="B17" s="6" t="s">
        <v>32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4" t="s">
        <v>36</v>
      </c>
      <c r="R17" s="6" t="s">
        <v>38</v>
      </c>
      <c r="S17" s="6"/>
      <c r="T17" s="17">
        <v>51.5</v>
      </c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>
        <v>50</v>
      </c>
      <c r="AJ17" s="18"/>
      <c r="AK17" s="18"/>
      <c r="AL17" s="18"/>
      <c r="AM17" s="18"/>
      <c r="AN17" s="18"/>
      <c r="AO17" s="19"/>
      <c r="AP17" s="18"/>
      <c r="AQ17" s="18"/>
      <c r="AR17" s="20"/>
      <c r="AS17" s="18"/>
      <c r="AT17" s="19"/>
      <c r="AU17" s="18"/>
      <c r="AV17" s="18"/>
      <c r="AW17" s="20"/>
      <c r="AX17" s="18">
        <v>50</v>
      </c>
      <c r="AY17" s="19"/>
      <c r="AZ17" s="18"/>
      <c r="BA17" s="18"/>
      <c r="BB17" s="20"/>
      <c r="BC17" s="18"/>
      <c r="BD17" s="19"/>
      <c r="BE17" s="18"/>
      <c r="BF17" s="18"/>
      <c r="BG17" s="20"/>
      <c r="BH17" s="18"/>
      <c r="BI17" s="19"/>
      <c r="BJ17" s="18"/>
      <c r="BK17" s="18"/>
      <c r="BL17" s="21"/>
      <c r="BM17" s="23">
        <v>44.1</v>
      </c>
    </row>
    <row r="18" spans="1:66" ht="34.15" customHeight="1" x14ac:dyDescent="0.25">
      <c r="A18" s="5" t="s">
        <v>39</v>
      </c>
      <c r="B18" s="6" t="s">
        <v>40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4"/>
      <c r="R18" s="6"/>
      <c r="S18" s="6"/>
      <c r="T18" s="17">
        <v>62433.2</v>
      </c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9"/>
      <c r="AP18" s="18"/>
      <c r="AQ18" s="18"/>
      <c r="AR18" s="20"/>
      <c r="AS18" s="18"/>
      <c r="AT18" s="19"/>
      <c r="AU18" s="18"/>
      <c r="AV18" s="18"/>
      <c r="AW18" s="20"/>
      <c r="AX18" s="18"/>
      <c r="AY18" s="19"/>
      <c r="AZ18" s="18"/>
      <c r="BA18" s="18"/>
      <c r="BB18" s="20"/>
      <c r="BC18" s="18"/>
      <c r="BD18" s="19"/>
      <c r="BE18" s="18"/>
      <c r="BF18" s="18"/>
      <c r="BG18" s="20"/>
      <c r="BH18" s="18"/>
      <c r="BI18" s="19"/>
      <c r="BJ18" s="18"/>
      <c r="BK18" s="18"/>
      <c r="BL18" s="21"/>
      <c r="BM18" s="23">
        <v>51595.1</v>
      </c>
    </row>
    <row r="19" spans="1:66" ht="34.15" customHeight="1" x14ac:dyDescent="0.25">
      <c r="A19" s="5" t="s">
        <v>41</v>
      </c>
      <c r="B19" s="6" t="s">
        <v>42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4"/>
      <c r="R19" s="6"/>
      <c r="S19" s="6"/>
      <c r="T19" s="17">
        <v>62433.2</v>
      </c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9"/>
      <c r="AP19" s="18"/>
      <c r="AQ19" s="18"/>
      <c r="AR19" s="20"/>
      <c r="AS19" s="18"/>
      <c r="AT19" s="19"/>
      <c r="AU19" s="18"/>
      <c r="AV19" s="18"/>
      <c r="AW19" s="20"/>
      <c r="AX19" s="18"/>
      <c r="AY19" s="19"/>
      <c r="AZ19" s="18"/>
      <c r="BA19" s="18"/>
      <c r="BB19" s="20"/>
      <c r="BC19" s="18"/>
      <c r="BD19" s="19"/>
      <c r="BE19" s="18"/>
      <c r="BF19" s="18"/>
      <c r="BG19" s="20"/>
      <c r="BH19" s="18"/>
      <c r="BI19" s="19"/>
      <c r="BJ19" s="18"/>
      <c r="BK19" s="18"/>
      <c r="BL19" s="21"/>
      <c r="BM19" s="23">
        <v>51595.1</v>
      </c>
    </row>
    <row r="20" spans="1:66" ht="34.15" customHeight="1" x14ac:dyDescent="0.25">
      <c r="A20" s="5" t="s">
        <v>43</v>
      </c>
      <c r="B20" s="6" t="s">
        <v>44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4"/>
      <c r="R20" s="6"/>
      <c r="S20" s="6"/>
      <c r="T20" s="17">
        <v>62433.2</v>
      </c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9"/>
      <c r="AP20" s="18"/>
      <c r="AQ20" s="18"/>
      <c r="AR20" s="20"/>
      <c r="AS20" s="18"/>
      <c r="AT20" s="19"/>
      <c r="AU20" s="18"/>
      <c r="AV20" s="18"/>
      <c r="AW20" s="20"/>
      <c r="AX20" s="18"/>
      <c r="AY20" s="19"/>
      <c r="AZ20" s="18"/>
      <c r="BA20" s="18"/>
      <c r="BB20" s="20"/>
      <c r="BC20" s="18"/>
      <c r="BD20" s="19"/>
      <c r="BE20" s="18"/>
      <c r="BF20" s="18"/>
      <c r="BG20" s="20"/>
      <c r="BH20" s="18"/>
      <c r="BI20" s="19"/>
      <c r="BJ20" s="18"/>
      <c r="BK20" s="18"/>
      <c r="BL20" s="21"/>
      <c r="BM20" s="23">
        <v>51595.1</v>
      </c>
    </row>
    <row r="21" spans="1:66" ht="34.15" customHeight="1" x14ac:dyDescent="0.25">
      <c r="A21" s="5" t="s">
        <v>45</v>
      </c>
      <c r="B21" s="6" t="s">
        <v>46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4"/>
      <c r="R21" s="6"/>
      <c r="S21" s="6"/>
      <c r="T21" s="17">
        <v>26.5</v>
      </c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9"/>
      <c r="AP21" s="18"/>
      <c r="AQ21" s="18"/>
      <c r="AR21" s="20"/>
      <c r="AS21" s="18"/>
      <c r="AT21" s="19"/>
      <c r="AU21" s="18"/>
      <c r="AV21" s="18"/>
      <c r="AW21" s="20"/>
      <c r="AX21" s="18"/>
      <c r="AY21" s="19"/>
      <c r="AZ21" s="18"/>
      <c r="BA21" s="18"/>
      <c r="BB21" s="20"/>
      <c r="BC21" s="18"/>
      <c r="BD21" s="19"/>
      <c r="BE21" s="18"/>
      <c r="BF21" s="18"/>
      <c r="BG21" s="20"/>
      <c r="BH21" s="18"/>
      <c r="BI21" s="19"/>
      <c r="BJ21" s="18"/>
      <c r="BK21" s="18"/>
      <c r="BL21" s="21"/>
      <c r="BM21" s="23">
        <v>26.5</v>
      </c>
    </row>
    <row r="22" spans="1:66" ht="34.15" customHeight="1" x14ac:dyDescent="0.25">
      <c r="A22" s="12" t="s">
        <v>33</v>
      </c>
      <c r="B22" s="6" t="s">
        <v>46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9">
        <v>200</v>
      </c>
      <c r="R22" s="6"/>
      <c r="S22" s="6"/>
      <c r="T22" s="17">
        <v>26.5</v>
      </c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9"/>
      <c r="AP22" s="18"/>
      <c r="AQ22" s="18"/>
      <c r="AR22" s="20"/>
      <c r="AS22" s="18"/>
      <c r="AT22" s="19"/>
      <c r="AU22" s="18"/>
      <c r="AV22" s="18"/>
      <c r="AW22" s="20"/>
      <c r="AX22" s="18"/>
      <c r="AY22" s="19"/>
      <c r="AZ22" s="18"/>
      <c r="BA22" s="18"/>
      <c r="BB22" s="20"/>
      <c r="BC22" s="18"/>
      <c r="BD22" s="19"/>
      <c r="BE22" s="18"/>
      <c r="BF22" s="18"/>
      <c r="BG22" s="20"/>
      <c r="BH22" s="18"/>
      <c r="BI22" s="19"/>
      <c r="BJ22" s="18"/>
      <c r="BK22" s="18"/>
      <c r="BL22" s="21"/>
      <c r="BM22" s="23">
        <v>26.5</v>
      </c>
    </row>
    <row r="23" spans="1:66" ht="34.15" customHeight="1" x14ac:dyDescent="0.25">
      <c r="A23" s="5" t="s">
        <v>35</v>
      </c>
      <c r="B23" s="6" t="s">
        <v>46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9">
        <v>240</v>
      </c>
      <c r="R23" s="6" t="s">
        <v>52</v>
      </c>
      <c r="S23" s="6"/>
      <c r="T23" s="17">
        <v>26.5</v>
      </c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9"/>
      <c r="AP23" s="18"/>
      <c r="AQ23" s="18"/>
      <c r="AR23" s="20"/>
      <c r="AS23" s="18"/>
      <c r="AT23" s="19"/>
      <c r="AU23" s="18"/>
      <c r="AV23" s="18"/>
      <c r="AW23" s="20"/>
      <c r="AX23" s="18"/>
      <c r="AY23" s="19"/>
      <c r="AZ23" s="18"/>
      <c r="BA23" s="18"/>
      <c r="BB23" s="20"/>
      <c r="BC23" s="18"/>
      <c r="BD23" s="19"/>
      <c r="BE23" s="18"/>
      <c r="BF23" s="18"/>
      <c r="BG23" s="20"/>
      <c r="BH23" s="18"/>
      <c r="BI23" s="19"/>
      <c r="BJ23" s="18"/>
      <c r="BK23" s="18"/>
      <c r="BL23" s="21"/>
      <c r="BM23" s="23">
        <v>26.5</v>
      </c>
    </row>
    <row r="24" spans="1:66" ht="34.15" customHeight="1" x14ac:dyDescent="0.25">
      <c r="A24" s="5" t="s">
        <v>47</v>
      </c>
      <c r="B24" s="6" t="s">
        <v>46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4" t="s">
        <v>48</v>
      </c>
      <c r="R24" s="6"/>
      <c r="S24" s="6"/>
      <c r="T24" s="17">
        <v>62406.7</v>
      </c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9"/>
      <c r="AP24" s="18"/>
      <c r="AQ24" s="18"/>
      <c r="AR24" s="20"/>
      <c r="AS24" s="18"/>
      <c r="AT24" s="19"/>
      <c r="AU24" s="18"/>
      <c r="AV24" s="18"/>
      <c r="AW24" s="20"/>
      <c r="AX24" s="18"/>
      <c r="AY24" s="19"/>
      <c r="AZ24" s="18"/>
      <c r="BA24" s="18"/>
      <c r="BB24" s="20"/>
      <c r="BC24" s="18"/>
      <c r="BD24" s="19"/>
      <c r="BE24" s="18"/>
      <c r="BF24" s="18"/>
      <c r="BG24" s="20"/>
      <c r="BH24" s="18"/>
      <c r="BI24" s="19"/>
      <c r="BJ24" s="18"/>
      <c r="BK24" s="18"/>
      <c r="BL24" s="21"/>
      <c r="BM24" s="23">
        <v>51568.6</v>
      </c>
    </row>
    <row r="25" spans="1:66" ht="34.15" customHeight="1" x14ac:dyDescent="0.25">
      <c r="A25" s="5" t="s">
        <v>49</v>
      </c>
      <c r="B25" s="6" t="s">
        <v>46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4" t="s">
        <v>50</v>
      </c>
      <c r="R25" s="6"/>
      <c r="S25" s="6"/>
      <c r="T25" s="17">
        <v>62406.7</v>
      </c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9"/>
      <c r="AP25" s="18"/>
      <c r="AQ25" s="18"/>
      <c r="AR25" s="20"/>
      <c r="AS25" s="18"/>
      <c r="AT25" s="19"/>
      <c r="AU25" s="18"/>
      <c r="AV25" s="18"/>
      <c r="AW25" s="20"/>
      <c r="AX25" s="18"/>
      <c r="AY25" s="19"/>
      <c r="AZ25" s="18"/>
      <c r="BA25" s="18"/>
      <c r="BB25" s="20"/>
      <c r="BC25" s="18"/>
      <c r="BD25" s="19"/>
      <c r="BE25" s="18"/>
      <c r="BF25" s="18"/>
      <c r="BG25" s="20"/>
      <c r="BH25" s="18"/>
      <c r="BI25" s="19"/>
      <c r="BJ25" s="18"/>
      <c r="BK25" s="18"/>
      <c r="BL25" s="21"/>
      <c r="BM25" s="23">
        <v>51568.6</v>
      </c>
    </row>
    <row r="26" spans="1:66" ht="34.15" customHeight="1" x14ac:dyDescent="0.25">
      <c r="A26" s="5" t="s">
        <v>51</v>
      </c>
      <c r="B26" s="6" t="s">
        <v>46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4" t="s">
        <v>50</v>
      </c>
      <c r="R26" s="6" t="s">
        <v>52</v>
      </c>
      <c r="S26" s="6"/>
      <c r="T26" s="17">
        <v>62406.7</v>
      </c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9"/>
      <c r="AP26" s="18"/>
      <c r="AQ26" s="18"/>
      <c r="AR26" s="20"/>
      <c r="AS26" s="18"/>
      <c r="AT26" s="19"/>
      <c r="AU26" s="18"/>
      <c r="AV26" s="18"/>
      <c r="AW26" s="20"/>
      <c r="AX26" s="18"/>
      <c r="AY26" s="19"/>
      <c r="AZ26" s="18"/>
      <c r="BA26" s="18"/>
      <c r="BB26" s="20"/>
      <c r="BC26" s="18"/>
      <c r="BD26" s="19"/>
      <c r="BE26" s="18"/>
      <c r="BF26" s="18"/>
      <c r="BG26" s="20"/>
      <c r="BH26" s="18"/>
      <c r="BI26" s="19"/>
      <c r="BJ26" s="18"/>
      <c r="BK26" s="18"/>
      <c r="BL26" s="21"/>
      <c r="BM26" s="23">
        <v>51568.6</v>
      </c>
    </row>
    <row r="27" spans="1:66" s="22" customFormat="1" ht="34.15" customHeight="1" x14ac:dyDescent="0.25">
      <c r="A27" s="14" t="s">
        <v>53</v>
      </c>
      <c r="B27" s="15" t="s">
        <v>54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6"/>
      <c r="R27" s="15"/>
      <c r="S27" s="15"/>
      <c r="T27" s="17">
        <v>9959.1</v>
      </c>
      <c r="U27" s="18"/>
      <c r="V27" s="18">
        <v>909.2</v>
      </c>
      <c r="W27" s="18"/>
      <c r="X27" s="18">
        <v>909.2</v>
      </c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>
        <v>6398.7</v>
      </c>
      <c r="AJ27" s="18"/>
      <c r="AK27" s="18"/>
      <c r="AL27" s="18"/>
      <c r="AM27" s="18"/>
      <c r="AN27" s="18"/>
      <c r="AO27" s="19"/>
      <c r="AP27" s="18"/>
      <c r="AQ27" s="18"/>
      <c r="AR27" s="20"/>
      <c r="AS27" s="18"/>
      <c r="AT27" s="19"/>
      <c r="AU27" s="18"/>
      <c r="AV27" s="18"/>
      <c r="AW27" s="20"/>
      <c r="AX27" s="18">
        <v>6398.7</v>
      </c>
      <c r="AY27" s="19"/>
      <c r="AZ27" s="18"/>
      <c r="BA27" s="18"/>
      <c r="BB27" s="20"/>
      <c r="BC27" s="18"/>
      <c r="BD27" s="19"/>
      <c r="BE27" s="18"/>
      <c r="BF27" s="18"/>
      <c r="BG27" s="20"/>
      <c r="BH27" s="18"/>
      <c r="BI27" s="19"/>
      <c r="BJ27" s="18"/>
      <c r="BK27" s="18"/>
      <c r="BL27" s="21"/>
      <c r="BM27" s="23">
        <v>9553.5</v>
      </c>
    </row>
    <row r="28" spans="1:66" s="22" customFormat="1" ht="34.15" customHeight="1" x14ac:dyDescent="0.25">
      <c r="A28" s="14" t="s">
        <v>27</v>
      </c>
      <c r="B28" s="15" t="s">
        <v>55</v>
      </c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6"/>
      <c r="R28" s="15"/>
      <c r="S28" s="15"/>
      <c r="T28" s="17">
        <v>9959.1</v>
      </c>
      <c r="U28" s="18"/>
      <c r="V28" s="18">
        <v>909.2</v>
      </c>
      <c r="W28" s="18"/>
      <c r="X28" s="18">
        <v>909.2</v>
      </c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>
        <v>6398.7</v>
      </c>
      <c r="AJ28" s="18"/>
      <c r="AK28" s="18"/>
      <c r="AL28" s="18"/>
      <c r="AM28" s="18"/>
      <c r="AN28" s="18"/>
      <c r="AO28" s="19"/>
      <c r="AP28" s="18"/>
      <c r="AQ28" s="18"/>
      <c r="AR28" s="20"/>
      <c r="AS28" s="18"/>
      <c r="AT28" s="19"/>
      <c r="AU28" s="18"/>
      <c r="AV28" s="18"/>
      <c r="AW28" s="20"/>
      <c r="AX28" s="18">
        <v>6398.7</v>
      </c>
      <c r="AY28" s="19"/>
      <c r="AZ28" s="18"/>
      <c r="BA28" s="18"/>
      <c r="BB28" s="20"/>
      <c r="BC28" s="18"/>
      <c r="BD28" s="19"/>
      <c r="BE28" s="18"/>
      <c r="BF28" s="18"/>
      <c r="BG28" s="20"/>
      <c r="BH28" s="18"/>
      <c r="BI28" s="19"/>
      <c r="BJ28" s="18"/>
      <c r="BK28" s="18"/>
      <c r="BL28" s="21"/>
      <c r="BM28" s="23">
        <v>9553.5</v>
      </c>
    </row>
    <row r="29" spans="1:66" s="22" customFormat="1" ht="34.15" customHeight="1" x14ac:dyDescent="0.25">
      <c r="A29" s="14" t="s">
        <v>56</v>
      </c>
      <c r="B29" s="15" t="s">
        <v>57</v>
      </c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6"/>
      <c r="R29" s="15"/>
      <c r="S29" s="15"/>
      <c r="T29" s="17">
        <v>6358.8</v>
      </c>
      <c r="U29" s="18"/>
      <c r="V29" s="18">
        <v>685.2</v>
      </c>
      <c r="W29" s="18"/>
      <c r="X29" s="18">
        <v>685.2</v>
      </c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>
        <v>3421.6</v>
      </c>
      <c r="AJ29" s="18"/>
      <c r="AK29" s="18"/>
      <c r="AL29" s="18"/>
      <c r="AM29" s="18"/>
      <c r="AN29" s="18"/>
      <c r="AO29" s="19"/>
      <c r="AP29" s="18"/>
      <c r="AQ29" s="18"/>
      <c r="AR29" s="20"/>
      <c r="AS29" s="18"/>
      <c r="AT29" s="19"/>
      <c r="AU29" s="18"/>
      <c r="AV29" s="18"/>
      <c r="AW29" s="20"/>
      <c r="AX29" s="18">
        <v>3421.6</v>
      </c>
      <c r="AY29" s="19"/>
      <c r="AZ29" s="18"/>
      <c r="BA29" s="18"/>
      <c r="BB29" s="20"/>
      <c r="BC29" s="18"/>
      <c r="BD29" s="19"/>
      <c r="BE29" s="18"/>
      <c r="BF29" s="18"/>
      <c r="BG29" s="20"/>
      <c r="BH29" s="18"/>
      <c r="BI29" s="19"/>
      <c r="BJ29" s="18"/>
      <c r="BK29" s="18"/>
      <c r="BL29" s="21"/>
      <c r="BM29" s="23">
        <v>6004.8</v>
      </c>
    </row>
    <row r="30" spans="1:66" ht="34.15" customHeight="1" x14ac:dyDescent="0.25">
      <c r="A30" s="5" t="s">
        <v>58</v>
      </c>
      <c r="B30" s="6" t="s">
        <v>59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4"/>
      <c r="R30" s="6"/>
      <c r="S30" s="6"/>
      <c r="T30" s="17">
        <v>4915</v>
      </c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>
        <v>3421.6</v>
      </c>
      <c r="AJ30" s="18"/>
      <c r="AK30" s="18"/>
      <c r="AL30" s="18"/>
      <c r="AM30" s="18"/>
      <c r="AN30" s="18"/>
      <c r="AO30" s="19"/>
      <c r="AP30" s="18"/>
      <c r="AQ30" s="18"/>
      <c r="AR30" s="20"/>
      <c r="AS30" s="18"/>
      <c r="AT30" s="19"/>
      <c r="AU30" s="18"/>
      <c r="AV30" s="18"/>
      <c r="AW30" s="20"/>
      <c r="AX30" s="18">
        <v>3421.6</v>
      </c>
      <c r="AY30" s="19"/>
      <c r="AZ30" s="18"/>
      <c r="BA30" s="18"/>
      <c r="BB30" s="20"/>
      <c r="BC30" s="18"/>
      <c r="BD30" s="19"/>
      <c r="BE30" s="18"/>
      <c r="BF30" s="18"/>
      <c r="BG30" s="20"/>
      <c r="BH30" s="18"/>
      <c r="BI30" s="19"/>
      <c r="BJ30" s="18"/>
      <c r="BK30" s="18"/>
      <c r="BL30" s="21"/>
      <c r="BM30" s="33">
        <v>4561</v>
      </c>
      <c r="BN30" s="13"/>
    </row>
    <row r="31" spans="1:66" ht="68.45" customHeight="1" x14ac:dyDescent="0.25">
      <c r="A31" s="5" t="s">
        <v>60</v>
      </c>
      <c r="B31" s="6" t="s">
        <v>59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4" t="s">
        <v>61</v>
      </c>
      <c r="R31" s="6"/>
      <c r="S31" s="6"/>
      <c r="T31" s="17">
        <v>428.6</v>
      </c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>
        <v>360</v>
      </c>
      <c r="AJ31" s="18"/>
      <c r="AK31" s="18"/>
      <c r="AL31" s="18"/>
      <c r="AM31" s="18"/>
      <c r="AN31" s="18"/>
      <c r="AO31" s="19"/>
      <c r="AP31" s="18"/>
      <c r="AQ31" s="18"/>
      <c r="AR31" s="20"/>
      <c r="AS31" s="18"/>
      <c r="AT31" s="19"/>
      <c r="AU31" s="18"/>
      <c r="AV31" s="18"/>
      <c r="AW31" s="20"/>
      <c r="AX31" s="18">
        <v>360</v>
      </c>
      <c r="AY31" s="19"/>
      <c r="AZ31" s="18"/>
      <c r="BA31" s="18"/>
      <c r="BB31" s="20"/>
      <c r="BC31" s="18"/>
      <c r="BD31" s="19"/>
      <c r="BE31" s="18"/>
      <c r="BF31" s="18"/>
      <c r="BG31" s="20"/>
      <c r="BH31" s="18"/>
      <c r="BI31" s="19"/>
      <c r="BJ31" s="18"/>
      <c r="BK31" s="18"/>
      <c r="BL31" s="21"/>
      <c r="BM31" s="23">
        <v>428.5</v>
      </c>
    </row>
    <row r="32" spans="1:66" ht="34.15" customHeight="1" x14ac:dyDescent="0.25">
      <c r="A32" s="5" t="s">
        <v>62</v>
      </c>
      <c r="B32" s="6" t="s">
        <v>59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4" t="s">
        <v>63</v>
      </c>
      <c r="R32" s="6"/>
      <c r="S32" s="6"/>
      <c r="T32" s="17">
        <v>428.6</v>
      </c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>
        <v>360</v>
      </c>
      <c r="AJ32" s="18"/>
      <c r="AK32" s="18"/>
      <c r="AL32" s="18"/>
      <c r="AM32" s="18"/>
      <c r="AN32" s="18"/>
      <c r="AO32" s="19"/>
      <c r="AP32" s="18"/>
      <c r="AQ32" s="18"/>
      <c r="AR32" s="20"/>
      <c r="AS32" s="18"/>
      <c r="AT32" s="19"/>
      <c r="AU32" s="18"/>
      <c r="AV32" s="18"/>
      <c r="AW32" s="20"/>
      <c r="AX32" s="18">
        <v>360</v>
      </c>
      <c r="AY32" s="19"/>
      <c r="AZ32" s="18"/>
      <c r="BA32" s="18"/>
      <c r="BB32" s="20"/>
      <c r="BC32" s="18"/>
      <c r="BD32" s="19"/>
      <c r="BE32" s="18"/>
      <c r="BF32" s="18"/>
      <c r="BG32" s="20"/>
      <c r="BH32" s="18"/>
      <c r="BI32" s="19"/>
      <c r="BJ32" s="18"/>
      <c r="BK32" s="18"/>
      <c r="BL32" s="21"/>
      <c r="BM32" s="23">
        <v>428.5</v>
      </c>
    </row>
    <row r="33" spans="1:73" ht="34.15" customHeight="1" x14ac:dyDescent="0.25">
      <c r="A33" s="5" t="s">
        <v>64</v>
      </c>
      <c r="B33" s="6" t="s">
        <v>59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4" t="s">
        <v>63</v>
      </c>
      <c r="R33" s="6" t="s">
        <v>65</v>
      </c>
      <c r="S33" s="6"/>
      <c r="T33" s="17">
        <v>428.6</v>
      </c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>
        <v>360</v>
      </c>
      <c r="AJ33" s="18"/>
      <c r="AK33" s="18"/>
      <c r="AL33" s="18"/>
      <c r="AM33" s="18"/>
      <c r="AN33" s="18"/>
      <c r="AO33" s="19"/>
      <c r="AP33" s="18"/>
      <c r="AQ33" s="18"/>
      <c r="AR33" s="20"/>
      <c r="AS33" s="18"/>
      <c r="AT33" s="19"/>
      <c r="AU33" s="18"/>
      <c r="AV33" s="18"/>
      <c r="AW33" s="20"/>
      <c r="AX33" s="18">
        <v>360</v>
      </c>
      <c r="AY33" s="19"/>
      <c r="AZ33" s="18"/>
      <c r="BA33" s="18"/>
      <c r="BB33" s="20"/>
      <c r="BC33" s="18"/>
      <c r="BD33" s="19"/>
      <c r="BE33" s="18"/>
      <c r="BF33" s="18"/>
      <c r="BG33" s="20"/>
      <c r="BH33" s="18"/>
      <c r="BI33" s="19"/>
      <c r="BJ33" s="18"/>
      <c r="BK33" s="18"/>
      <c r="BL33" s="21"/>
      <c r="BM33" s="23">
        <v>428.5</v>
      </c>
      <c r="BU33" s="13"/>
    </row>
    <row r="34" spans="1:73" ht="34.15" customHeight="1" x14ac:dyDescent="0.25">
      <c r="A34" s="5" t="s">
        <v>33</v>
      </c>
      <c r="B34" s="6" t="s">
        <v>59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4" t="s">
        <v>34</v>
      </c>
      <c r="R34" s="6"/>
      <c r="S34" s="6"/>
      <c r="T34" s="17">
        <v>4868.3999999999996</v>
      </c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>
        <v>3061.6</v>
      </c>
      <c r="AJ34" s="18"/>
      <c r="AK34" s="18"/>
      <c r="AL34" s="18"/>
      <c r="AM34" s="18"/>
      <c r="AN34" s="18"/>
      <c r="AO34" s="19"/>
      <c r="AP34" s="18"/>
      <c r="AQ34" s="18"/>
      <c r="AR34" s="20"/>
      <c r="AS34" s="18"/>
      <c r="AT34" s="19"/>
      <c r="AU34" s="18"/>
      <c r="AV34" s="18"/>
      <c r="AW34" s="20"/>
      <c r="AX34" s="18">
        <v>3061.6</v>
      </c>
      <c r="AY34" s="19"/>
      <c r="AZ34" s="18"/>
      <c r="BA34" s="18"/>
      <c r="BB34" s="20"/>
      <c r="BC34" s="18"/>
      <c r="BD34" s="19"/>
      <c r="BE34" s="18"/>
      <c r="BF34" s="18"/>
      <c r="BG34" s="20"/>
      <c r="BH34" s="18"/>
      <c r="BI34" s="19"/>
      <c r="BJ34" s="18"/>
      <c r="BK34" s="18"/>
      <c r="BL34" s="21"/>
      <c r="BM34" s="23">
        <v>4132.5</v>
      </c>
    </row>
    <row r="35" spans="1:73" ht="34.15" customHeight="1" x14ac:dyDescent="0.25">
      <c r="A35" s="5" t="s">
        <v>35</v>
      </c>
      <c r="B35" s="6" t="s">
        <v>59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4" t="s">
        <v>36</v>
      </c>
      <c r="R35" s="6"/>
      <c r="S35" s="6"/>
      <c r="T35" s="17">
        <v>4868.3999999999996</v>
      </c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>
        <v>3061.6</v>
      </c>
      <c r="AJ35" s="18"/>
      <c r="AK35" s="18"/>
      <c r="AL35" s="18"/>
      <c r="AM35" s="18"/>
      <c r="AN35" s="18"/>
      <c r="AO35" s="19"/>
      <c r="AP35" s="18"/>
      <c r="AQ35" s="18"/>
      <c r="AR35" s="20"/>
      <c r="AS35" s="18"/>
      <c r="AT35" s="19"/>
      <c r="AU35" s="18"/>
      <c r="AV35" s="18"/>
      <c r="AW35" s="20"/>
      <c r="AX35" s="18">
        <v>3061.6</v>
      </c>
      <c r="AY35" s="19"/>
      <c r="AZ35" s="18"/>
      <c r="BA35" s="18"/>
      <c r="BB35" s="20"/>
      <c r="BC35" s="18"/>
      <c r="BD35" s="19"/>
      <c r="BE35" s="18"/>
      <c r="BF35" s="18"/>
      <c r="BG35" s="20"/>
      <c r="BH35" s="18"/>
      <c r="BI35" s="19"/>
      <c r="BJ35" s="18"/>
      <c r="BK35" s="18"/>
      <c r="BL35" s="21"/>
      <c r="BM35" s="23">
        <v>4132.5</v>
      </c>
      <c r="BQ35" s="13"/>
    </row>
    <row r="36" spans="1:73" s="22" customFormat="1" ht="34.15" customHeight="1" x14ac:dyDescent="0.25">
      <c r="A36" s="14" t="s">
        <v>64</v>
      </c>
      <c r="B36" s="15" t="s">
        <v>59</v>
      </c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6" t="s">
        <v>36</v>
      </c>
      <c r="R36" s="15" t="s">
        <v>65</v>
      </c>
      <c r="S36" s="15"/>
      <c r="T36" s="17">
        <v>4868.3999999999996</v>
      </c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>
        <v>3061.6</v>
      </c>
      <c r="AJ36" s="18"/>
      <c r="AK36" s="18"/>
      <c r="AL36" s="18"/>
      <c r="AM36" s="18"/>
      <c r="AN36" s="18"/>
      <c r="AO36" s="19"/>
      <c r="AP36" s="18"/>
      <c r="AQ36" s="18"/>
      <c r="AR36" s="20"/>
      <c r="AS36" s="18"/>
      <c r="AT36" s="19"/>
      <c r="AU36" s="18"/>
      <c r="AV36" s="18"/>
      <c r="AW36" s="20"/>
      <c r="AX36" s="18">
        <v>3061.6</v>
      </c>
      <c r="AY36" s="19"/>
      <c r="AZ36" s="18"/>
      <c r="BA36" s="18"/>
      <c r="BB36" s="20"/>
      <c r="BC36" s="18"/>
      <c r="BD36" s="19"/>
      <c r="BE36" s="18"/>
      <c r="BF36" s="18"/>
      <c r="BG36" s="20"/>
      <c r="BH36" s="18"/>
      <c r="BI36" s="19"/>
      <c r="BJ36" s="18"/>
      <c r="BK36" s="18"/>
      <c r="BL36" s="21"/>
      <c r="BM36" s="23">
        <v>4132.5</v>
      </c>
    </row>
    <row r="37" spans="1:73" ht="34.15" customHeight="1" x14ac:dyDescent="0.25">
      <c r="A37" s="5" t="s">
        <v>66</v>
      </c>
      <c r="B37" s="6" t="s">
        <v>67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4"/>
      <c r="R37" s="6"/>
      <c r="S37" s="6"/>
      <c r="T37" s="17">
        <v>1443.8</v>
      </c>
      <c r="U37" s="18"/>
      <c r="V37" s="18">
        <v>685.2</v>
      </c>
      <c r="W37" s="18"/>
      <c r="X37" s="18">
        <v>685.2</v>
      </c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9"/>
      <c r="AP37" s="18"/>
      <c r="AQ37" s="18"/>
      <c r="AR37" s="20"/>
      <c r="AS37" s="18"/>
      <c r="AT37" s="19"/>
      <c r="AU37" s="18"/>
      <c r="AV37" s="18"/>
      <c r="AW37" s="20"/>
      <c r="AX37" s="18"/>
      <c r="AY37" s="19"/>
      <c r="AZ37" s="18"/>
      <c r="BA37" s="18"/>
      <c r="BB37" s="20"/>
      <c r="BC37" s="18"/>
      <c r="BD37" s="19"/>
      <c r="BE37" s="18"/>
      <c r="BF37" s="18"/>
      <c r="BG37" s="20"/>
      <c r="BH37" s="18"/>
      <c r="BI37" s="19"/>
      <c r="BJ37" s="18"/>
      <c r="BK37" s="18"/>
      <c r="BL37" s="21"/>
      <c r="BM37" s="23">
        <v>1443.8</v>
      </c>
    </row>
    <row r="38" spans="1:73" ht="68.45" customHeight="1" x14ac:dyDescent="0.25">
      <c r="A38" s="5" t="s">
        <v>60</v>
      </c>
      <c r="B38" s="6" t="s">
        <v>67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4" t="s">
        <v>61</v>
      </c>
      <c r="R38" s="6"/>
      <c r="S38" s="6"/>
      <c r="T38" s="17">
        <v>1443.8</v>
      </c>
      <c r="U38" s="18"/>
      <c r="V38" s="18">
        <v>685.2</v>
      </c>
      <c r="W38" s="18"/>
      <c r="X38" s="18">
        <v>685.2</v>
      </c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9"/>
      <c r="AP38" s="18"/>
      <c r="AQ38" s="18"/>
      <c r="AR38" s="20"/>
      <c r="AS38" s="18"/>
      <c r="AT38" s="19"/>
      <c r="AU38" s="18"/>
      <c r="AV38" s="18"/>
      <c r="AW38" s="20"/>
      <c r="AX38" s="18"/>
      <c r="AY38" s="19"/>
      <c r="AZ38" s="18"/>
      <c r="BA38" s="18"/>
      <c r="BB38" s="20"/>
      <c r="BC38" s="18"/>
      <c r="BD38" s="19"/>
      <c r="BE38" s="18"/>
      <c r="BF38" s="18"/>
      <c r="BG38" s="20"/>
      <c r="BH38" s="18"/>
      <c r="BI38" s="19"/>
      <c r="BJ38" s="18"/>
      <c r="BK38" s="18"/>
      <c r="BL38" s="21"/>
      <c r="BM38" s="23">
        <v>1443.8</v>
      </c>
    </row>
    <row r="39" spans="1:73" ht="34.15" customHeight="1" x14ac:dyDescent="0.25">
      <c r="A39" s="5" t="s">
        <v>62</v>
      </c>
      <c r="B39" s="6" t="s">
        <v>67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4" t="s">
        <v>63</v>
      </c>
      <c r="R39" s="6"/>
      <c r="S39" s="6"/>
      <c r="T39" s="17">
        <v>1443.8</v>
      </c>
      <c r="U39" s="18"/>
      <c r="V39" s="18">
        <v>685.2</v>
      </c>
      <c r="W39" s="18"/>
      <c r="X39" s="18">
        <v>685.2</v>
      </c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9"/>
      <c r="AP39" s="18"/>
      <c r="AQ39" s="18"/>
      <c r="AR39" s="20"/>
      <c r="AS39" s="18"/>
      <c r="AT39" s="19"/>
      <c r="AU39" s="18"/>
      <c r="AV39" s="18"/>
      <c r="AW39" s="20"/>
      <c r="AX39" s="18"/>
      <c r="AY39" s="19"/>
      <c r="AZ39" s="18"/>
      <c r="BA39" s="18"/>
      <c r="BB39" s="20"/>
      <c r="BC39" s="18"/>
      <c r="BD39" s="19"/>
      <c r="BE39" s="18"/>
      <c r="BF39" s="18"/>
      <c r="BG39" s="20"/>
      <c r="BH39" s="18"/>
      <c r="BI39" s="19"/>
      <c r="BJ39" s="18"/>
      <c r="BK39" s="18"/>
      <c r="BL39" s="21"/>
      <c r="BM39" s="23">
        <v>1443.8</v>
      </c>
    </row>
    <row r="40" spans="1:73" ht="34.15" customHeight="1" x14ac:dyDescent="0.25">
      <c r="A40" s="5" t="s">
        <v>64</v>
      </c>
      <c r="B40" s="6" t="s">
        <v>67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4" t="s">
        <v>63</v>
      </c>
      <c r="R40" s="6" t="s">
        <v>65</v>
      </c>
      <c r="S40" s="6"/>
      <c r="T40" s="17">
        <v>1443.8</v>
      </c>
      <c r="U40" s="18"/>
      <c r="V40" s="18">
        <v>685.2</v>
      </c>
      <c r="W40" s="18"/>
      <c r="X40" s="18">
        <v>685.2</v>
      </c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9"/>
      <c r="AP40" s="18"/>
      <c r="AQ40" s="18"/>
      <c r="AR40" s="20"/>
      <c r="AS40" s="18"/>
      <c r="AT40" s="19"/>
      <c r="AU40" s="18"/>
      <c r="AV40" s="18"/>
      <c r="AW40" s="20"/>
      <c r="AX40" s="18"/>
      <c r="AY40" s="19"/>
      <c r="AZ40" s="18"/>
      <c r="BA40" s="18"/>
      <c r="BB40" s="20"/>
      <c r="BC40" s="18"/>
      <c r="BD40" s="19"/>
      <c r="BE40" s="18"/>
      <c r="BF40" s="18"/>
      <c r="BG40" s="20"/>
      <c r="BH40" s="18"/>
      <c r="BI40" s="19"/>
      <c r="BJ40" s="18"/>
      <c r="BK40" s="18"/>
      <c r="BL40" s="21"/>
      <c r="BM40" s="23">
        <v>1443.8</v>
      </c>
    </row>
    <row r="41" spans="1:73" ht="34.15" customHeight="1" x14ac:dyDescent="0.25">
      <c r="A41" s="5" t="s">
        <v>68</v>
      </c>
      <c r="B41" s="6" t="s">
        <v>69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4"/>
      <c r="R41" s="6"/>
      <c r="S41" s="6"/>
      <c r="T41" s="17">
        <v>1099.2</v>
      </c>
      <c r="U41" s="18"/>
      <c r="V41" s="18">
        <v>224</v>
      </c>
      <c r="W41" s="18"/>
      <c r="X41" s="18">
        <v>224</v>
      </c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>
        <v>354</v>
      </c>
      <c r="AJ41" s="18"/>
      <c r="AK41" s="18"/>
      <c r="AL41" s="18"/>
      <c r="AM41" s="18"/>
      <c r="AN41" s="18"/>
      <c r="AO41" s="19"/>
      <c r="AP41" s="18"/>
      <c r="AQ41" s="18"/>
      <c r="AR41" s="20"/>
      <c r="AS41" s="18"/>
      <c r="AT41" s="19"/>
      <c r="AU41" s="18"/>
      <c r="AV41" s="18"/>
      <c r="AW41" s="20"/>
      <c r="AX41" s="18">
        <v>354</v>
      </c>
      <c r="AY41" s="19"/>
      <c r="AZ41" s="18"/>
      <c r="BA41" s="18"/>
      <c r="BB41" s="20"/>
      <c r="BC41" s="18"/>
      <c r="BD41" s="19"/>
      <c r="BE41" s="18"/>
      <c r="BF41" s="18"/>
      <c r="BG41" s="20"/>
      <c r="BH41" s="18"/>
      <c r="BI41" s="19"/>
      <c r="BJ41" s="18"/>
      <c r="BK41" s="18"/>
      <c r="BL41" s="21"/>
      <c r="BM41" s="23">
        <v>1051.3</v>
      </c>
    </row>
    <row r="42" spans="1:73" ht="34.15" customHeight="1" x14ac:dyDescent="0.25">
      <c r="A42" s="5" t="s">
        <v>58</v>
      </c>
      <c r="B42" s="6" t="s">
        <v>70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4"/>
      <c r="R42" s="6"/>
      <c r="S42" s="6"/>
      <c r="T42" s="17">
        <v>580.6</v>
      </c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>
        <v>354</v>
      </c>
      <c r="AJ42" s="18"/>
      <c r="AK42" s="18"/>
      <c r="AL42" s="18"/>
      <c r="AM42" s="18"/>
      <c r="AN42" s="18"/>
      <c r="AO42" s="19"/>
      <c r="AP42" s="18"/>
      <c r="AQ42" s="18"/>
      <c r="AR42" s="20"/>
      <c r="AS42" s="18"/>
      <c r="AT42" s="19"/>
      <c r="AU42" s="18"/>
      <c r="AV42" s="18"/>
      <c r="AW42" s="20"/>
      <c r="AX42" s="18">
        <v>354</v>
      </c>
      <c r="AY42" s="19"/>
      <c r="AZ42" s="18"/>
      <c r="BA42" s="18"/>
      <c r="BB42" s="20"/>
      <c r="BC42" s="18"/>
      <c r="BD42" s="19"/>
      <c r="BE42" s="18"/>
      <c r="BF42" s="18"/>
      <c r="BG42" s="20"/>
      <c r="BH42" s="18"/>
      <c r="BI42" s="19"/>
      <c r="BJ42" s="18"/>
      <c r="BK42" s="18"/>
      <c r="BL42" s="21"/>
      <c r="BM42" s="23">
        <v>532.70000000000005</v>
      </c>
    </row>
    <row r="43" spans="1:73" ht="68.45" customHeight="1" x14ac:dyDescent="0.25">
      <c r="A43" s="5" t="s">
        <v>60</v>
      </c>
      <c r="B43" s="6" t="s">
        <v>70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4" t="s">
        <v>61</v>
      </c>
      <c r="R43" s="6"/>
      <c r="S43" s="6"/>
      <c r="T43" s="17">
        <v>243.7</v>
      </c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>
        <v>154</v>
      </c>
      <c r="AJ43" s="18"/>
      <c r="AK43" s="18"/>
      <c r="AL43" s="18"/>
      <c r="AM43" s="18"/>
      <c r="AN43" s="18"/>
      <c r="AO43" s="19"/>
      <c r="AP43" s="18"/>
      <c r="AQ43" s="18"/>
      <c r="AR43" s="20"/>
      <c r="AS43" s="18"/>
      <c r="AT43" s="19"/>
      <c r="AU43" s="18"/>
      <c r="AV43" s="18"/>
      <c r="AW43" s="20"/>
      <c r="AX43" s="18">
        <v>154</v>
      </c>
      <c r="AY43" s="19"/>
      <c r="AZ43" s="18"/>
      <c r="BA43" s="18"/>
      <c r="BB43" s="20"/>
      <c r="BC43" s="18"/>
      <c r="BD43" s="19"/>
      <c r="BE43" s="18"/>
      <c r="BF43" s="18"/>
      <c r="BG43" s="20"/>
      <c r="BH43" s="18"/>
      <c r="BI43" s="19"/>
      <c r="BJ43" s="18"/>
      <c r="BK43" s="18"/>
      <c r="BL43" s="21"/>
      <c r="BM43" s="23">
        <v>243.7</v>
      </c>
    </row>
    <row r="44" spans="1:73" ht="34.15" customHeight="1" x14ac:dyDescent="0.25">
      <c r="A44" s="5" t="s">
        <v>62</v>
      </c>
      <c r="B44" s="6" t="s">
        <v>70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4" t="s">
        <v>63</v>
      </c>
      <c r="R44" s="6"/>
      <c r="S44" s="6"/>
      <c r="T44" s="17">
        <v>243.7</v>
      </c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>
        <v>154</v>
      </c>
      <c r="AJ44" s="18"/>
      <c r="AK44" s="18"/>
      <c r="AL44" s="18"/>
      <c r="AM44" s="18"/>
      <c r="AN44" s="18"/>
      <c r="AO44" s="19"/>
      <c r="AP44" s="18"/>
      <c r="AQ44" s="18"/>
      <c r="AR44" s="20"/>
      <c r="AS44" s="18"/>
      <c r="AT44" s="19"/>
      <c r="AU44" s="18"/>
      <c r="AV44" s="18"/>
      <c r="AW44" s="20"/>
      <c r="AX44" s="18">
        <v>154</v>
      </c>
      <c r="AY44" s="19"/>
      <c r="AZ44" s="18"/>
      <c r="BA44" s="18"/>
      <c r="BB44" s="20"/>
      <c r="BC44" s="18"/>
      <c r="BD44" s="19"/>
      <c r="BE44" s="18"/>
      <c r="BF44" s="18"/>
      <c r="BG44" s="20"/>
      <c r="BH44" s="18"/>
      <c r="BI44" s="19"/>
      <c r="BJ44" s="18"/>
      <c r="BK44" s="18"/>
      <c r="BL44" s="21"/>
      <c r="BM44" s="23">
        <v>243.7</v>
      </c>
    </row>
    <row r="45" spans="1:73" ht="34.15" customHeight="1" x14ac:dyDescent="0.25">
      <c r="A45" s="5" t="s">
        <v>64</v>
      </c>
      <c r="B45" s="6" t="s">
        <v>70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4" t="s">
        <v>63</v>
      </c>
      <c r="R45" s="6" t="s">
        <v>65</v>
      </c>
      <c r="S45" s="6"/>
      <c r="T45" s="17">
        <v>243.7</v>
      </c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>
        <v>154</v>
      </c>
      <c r="AJ45" s="18"/>
      <c r="AK45" s="18"/>
      <c r="AL45" s="18"/>
      <c r="AM45" s="18"/>
      <c r="AN45" s="18"/>
      <c r="AO45" s="19"/>
      <c r="AP45" s="18"/>
      <c r="AQ45" s="18"/>
      <c r="AR45" s="20"/>
      <c r="AS45" s="18"/>
      <c r="AT45" s="19"/>
      <c r="AU45" s="18"/>
      <c r="AV45" s="18"/>
      <c r="AW45" s="20"/>
      <c r="AX45" s="18">
        <v>154</v>
      </c>
      <c r="AY45" s="19"/>
      <c r="AZ45" s="18"/>
      <c r="BA45" s="18"/>
      <c r="BB45" s="20"/>
      <c r="BC45" s="18"/>
      <c r="BD45" s="19"/>
      <c r="BE45" s="18"/>
      <c r="BF45" s="18"/>
      <c r="BG45" s="20"/>
      <c r="BH45" s="18"/>
      <c r="BI45" s="19"/>
      <c r="BJ45" s="18"/>
      <c r="BK45" s="18"/>
      <c r="BL45" s="21"/>
      <c r="BM45" s="23">
        <v>243.7</v>
      </c>
      <c r="BP45" s="11"/>
    </row>
    <row r="46" spans="1:73" ht="34.15" customHeight="1" x14ac:dyDescent="0.25">
      <c r="A46" s="5" t="s">
        <v>33</v>
      </c>
      <c r="B46" s="6" t="s">
        <v>70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4" t="s">
        <v>34</v>
      </c>
      <c r="R46" s="6"/>
      <c r="S46" s="6"/>
      <c r="T46" s="17">
        <v>336.8</v>
      </c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>
        <v>200</v>
      </c>
      <c r="AJ46" s="18"/>
      <c r="AK46" s="18"/>
      <c r="AL46" s="18"/>
      <c r="AM46" s="18"/>
      <c r="AN46" s="18"/>
      <c r="AO46" s="19"/>
      <c r="AP46" s="18"/>
      <c r="AQ46" s="18"/>
      <c r="AR46" s="20"/>
      <c r="AS46" s="18"/>
      <c r="AT46" s="19"/>
      <c r="AU46" s="18"/>
      <c r="AV46" s="18"/>
      <c r="AW46" s="20"/>
      <c r="AX46" s="18">
        <v>200</v>
      </c>
      <c r="AY46" s="19"/>
      <c r="AZ46" s="18"/>
      <c r="BA46" s="18"/>
      <c r="BB46" s="20"/>
      <c r="BC46" s="18"/>
      <c r="BD46" s="19"/>
      <c r="BE46" s="18"/>
      <c r="BF46" s="18"/>
      <c r="BG46" s="20"/>
      <c r="BH46" s="18"/>
      <c r="BI46" s="19"/>
      <c r="BJ46" s="18"/>
      <c r="BK46" s="18"/>
      <c r="BL46" s="21"/>
      <c r="BM46" s="23">
        <v>289</v>
      </c>
    </row>
    <row r="47" spans="1:73" ht="34.15" customHeight="1" x14ac:dyDescent="0.25">
      <c r="A47" s="5" t="s">
        <v>35</v>
      </c>
      <c r="B47" s="6" t="s">
        <v>70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4" t="s">
        <v>36</v>
      </c>
      <c r="R47" s="6"/>
      <c r="S47" s="6"/>
      <c r="T47" s="17">
        <v>336.8</v>
      </c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>
        <v>200</v>
      </c>
      <c r="AJ47" s="18"/>
      <c r="AK47" s="18"/>
      <c r="AL47" s="18"/>
      <c r="AM47" s="18"/>
      <c r="AN47" s="18"/>
      <c r="AO47" s="19"/>
      <c r="AP47" s="18"/>
      <c r="AQ47" s="18"/>
      <c r="AR47" s="20"/>
      <c r="AS47" s="18"/>
      <c r="AT47" s="19"/>
      <c r="AU47" s="18"/>
      <c r="AV47" s="18"/>
      <c r="AW47" s="20"/>
      <c r="AX47" s="18">
        <v>200</v>
      </c>
      <c r="AY47" s="19"/>
      <c r="AZ47" s="18"/>
      <c r="BA47" s="18"/>
      <c r="BB47" s="20"/>
      <c r="BC47" s="18"/>
      <c r="BD47" s="19"/>
      <c r="BE47" s="18"/>
      <c r="BF47" s="18"/>
      <c r="BG47" s="20"/>
      <c r="BH47" s="18"/>
      <c r="BI47" s="19"/>
      <c r="BJ47" s="18"/>
      <c r="BK47" s="18"/>
      <c r="BL47" s="21"/>
      <c r="BM47" s="23">
        <v>289</v>
      </c>
    </row>
    <row r="48" spans="1:73" ht="34.15" customHeight="1" x14ac:dyDescent="0.25">
      <c r="A48" s="5" t="s">
        <v>64</v>
      </c>
      <c r="B48" s="6" t="s">
        <v>70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4" t="s">
        <v>36</v>
      </c>
      <c r="R48" s="6" t="s">
        <v>65</v>
      </c>
      <c r="S48" s="6"/>
      <c r="T48" s="17">
        <v>336.8</v>
      </c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>
        <v>200</v>
      </c>
      <c r="AJ48" s="18"/>
      <c r="AK48" s="18"/>
      <c r="AL48" s="18"/>
      <c r="AM48" s="18"/>
      <c r="AN48" s="18"/>
      <c r="AO48" s="19"/>
      <c r="AP48" s="18"/>
      <c r="AQ48" s="18"/>
      <c r="AR48" s="20"/>
      <c r="AS48" s="18"/>
      <c r="AT48" s="19"/>
      <c r="AU48" s="18"/>
      <c r="AV48" s="18"/>
      <c r="AW48" s="20"/>
      <c r="AX48" s="18">
        <v>200</v>
      </c>
      <c r="AY48" s="19"/>
      <c r="AZ48" s="18"/>
      <c r="BA48" s="18"/>
      <c r="BB48" s="20"/>
      <c r="BC48" s="18"/>
      <c r="BD48" s="19"/>
      <c r="BE48" s="18"/>
      <c r="BF48" s="18"/>
      <c r="BG48" s="20"/>
      <c r="BH48" s="18"/>
      <c r="BI48" s="19"/>
      <c r="BJ48" s="18"/>
      <c r="BK48" s="18"/>
      <c r="BL48" s="21"/>
      <c r="BM48" s="23">
        <v>289</v>
      </c>
    </row>
    <row r="49" spans="1:67" ht="34.15" customHeight="1" x14ac:dyDescent="0.25">
      <c r="A49" s="5" t="s">
        <v>66</v>
      </c>
      <c r="B49" s="6" t="s">
        <v>71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4"/>
      <c r="R49" s="6"/>
      <c r="S49" s="6"/>
      <c r="T49" s="17">
        <v>518.6</v>
      </c>
      <c r="U49" s="18"/>
      <c r="V49" s="18">
        <v>224</v>
      </c>
      <c r="W49" s="18"/>
      <c r="X49" s="18">
        <v>224</v>
      </c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9"/>
      <c r="AP49" s="18"/>
      <c r="AQ49" s="18"/>
      <c r="AR49" s="20"/>
      <c r="AS49" s="18"/>
      <c r="AT49" s="19"/>
      <c r="AU49" s="18"/>
      <c r="AV49" s="18"/>
      <c r="AW49" s="20"/>
      <c r="AX49" s="18"/>
      <c r="AY49" s="19"/>
      <c r="AZ49" s="18"/>
      <c r="BA49" s="18"/>
      <c r="BB49" s="20"/>
      <c r="BC49" s="18"/>
      <c r="BD49" s="19"/>
      <c r="BE49" s="18"/>
      <c r="BF49" s="18"/>
      <c r="BG49" s="20"/>
      <c r="BH49" s="18"/>
      <c r="BI49" s="19"/>
      <c r="BJ49" s="18"/>
      <c r="BK49" s="18"/>
      <c r="BL49" s="21"/>
      <c r="BM49" s="23">
        <v>518.6</v>
      </c>
    </row>
    <row r="50" spans="1:67" ht="68.45" customHeight="1" x14ac:dyDescent="0.25">
      <c r="A50" s="5" t="s">
        <v>60</v>
      </c>
      <c r="B50" s="6" t="s">
        <v>71</v>
      </c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4" t="s">
        <v>61</v>
      </c>
      <c r="R50" s="6"/>
      <c r="S50" s="6"/>
      <c r="T50" s="17">
        <v>518.6</v>
      </c>
      <c r="U50" s="18"/>
      <c r="V50" s="18">
        <v>224</v>
      </c>
      <c r="W50" s="18"/>
      <c r="X50" s="18">
        <v>224</v>
      </c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9"/>
      <c r="AP50" s="18"/>
      <c r="AQ50" s="18"/>
      <c r="AR50" s="20"/>
      <c r="AS50" s="18"/>
      <c r="AT50" s="19"/>
      <c r="AU50" s="18"/>
      <c r="AV50" s="18"/>
      <c r="AW50" s="20"/>
      <c r="AX50" s="18"/>
      <c r="AY50" s="19"/>
      <c r="AZ50" s="18"/>
      <c r="BA50" s="18"/>
      <c r="BB50" s="20"/>
      <c r="BC50" s="18"/>
      <c r="BD50" s="19"/>
      <c r="BE50" s="18"/>
      <c r="BF50" s="18"/>
      <c r="BG50" s="20"/>
      <c r="BH50" s="18"/>
      <c r="BI50" s="19"/>
      <c r="BJ50" s="18"/>
      <c r="BK50" s="18"/>
      <c r="BL50" s="21"/>
      <c r="BM50" s="23">
        <v>518.6</v>
      </c>
    </row>
    <row r="51" spans="1:67" ht="34.15" customHeight="1" x14ac:dyDescent="0.25">
      <c r="A51" s="5" t="s">
        <v>62</v>
      </c>
      <c r="B51" s="6" t="s">
        <v>71</v>
      </c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4" t="s">
        <v>63</v>
      </c>
      <c r="R51" s="6"/>
      <c r="S51" s="6"/>
      <c r="T51" s="17">
        <v>518.6</v>
      </c>
      <c r="U51" s="18"/>
      <c r="V51" s="18">
        <v>224</v>
      </c>
      <c r="W51" s="18"/>
      <c r="X51" s="18">
        <v>224</v>
      </c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9"/>
      <c r="AP51" s="18"/>
      <c r="AQ51" s="18"/>
      <c r="AR51" s="20"/>
      <c r="AS51" s="18"/>
      <c r="AT51" s="19"/>
      <c r="AU51" s="18"/>
      <c r="AV51" s="18"/>
      <c r="AW51" s="20"/>
      <c r="AX51" s="18"/>
      <c r="AY51" s="19"/>
      <c r="AZ51" s="18"/>
      <c r="BA51" s="18"/>
      <c r="BB51" s="20"/>
      <c r="BC51" s="18"/>
      <c r="BD51" s="19"/>
      <c r="BE51" s="18"/>
      <c r="BF51" s="18"/>
      <c r="BG51" s="20"/>
      <c r="BH51" s="18"/>
      <c r="BI51" s="19"/>
      <c r="BJ51" s="18"/>
      <c r="BK51" s="18"/>
      <c r="BL51" s="21"/>
      <c r="BM51" s="23">
        <v>518.6</v>
      </c>
    </row>
    <row r="52" spans="1:67" ht="34.15" customHeight="1" x14ac:dyDescent="0.25">
      <c r="A52" s="5" t="s">
        <v>64</v>
      </c>
      <c r="B52" s="6" t="s">
        <v>71</v>
      </c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4" t="s">
        <v>63</v>
      </c>
      <c r="R52" s="6" t="s">
        <v>65</v>
      </c>
      <c r="S52" s="6"/>
      <c r="T52" s="17">
        <v>518.6</v>
      </c>
      <c r="U52" s="18"/>
      <c r="V52" s="18">
        <v>224</v>
      </c>
      <c r="W52" s="18"/>
      <c r="X52" s="18">
        <v>224</v>
      </c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9"/>
      <c r="AP52" s="18"/>
      <c r="AQ52" s="18"/>
      <c r="AR52" s="20"/>
      <c r="AS52" s="18"/>
      <c r="AT52" s="19"/>
      <c r="AU52" s="18"/>
      <c r="AV52" s="18"/>
      <c r="AW52" s="20"/>
      <c r="AX52" s="18"/>
      <c r="AY52" s="19"/>
      <c r="AZ52" s="18"/>
      <c r="BA52" s="18"/>
      <c r="BB52" s="20"/>
      <c r="BC52" s="18"/>
      <c r="BD52" s="19"/>
      <c r="BE52" s="18"/>
      <c r="BF52" s="18"/>
      <c r="BG52" s="20"/>
      <c r="BH52" s="18"/>
      <c r="BI52" s="19"/>
      <c r="BJ52" s="18"/>
      <c r="BK52" s="18"/>
      <c r="BL52" s="21"/>
      <c r="BM52" s="23">
        <v>518.6</v>
      </c>
    </row>
    <row r="53" spans="1:67" ht="34.15" customHeight="1" x14ac:dyDescent="0.25">
      <c r="A53" s="5" t="s">
        <v>72</v>
      </c>
      <c r="B53" s="6" t="s">
        <v>73</v>
      </c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4"/>
      <c r="R53" s="6"/>
      <c r="S53" s="6"/>
      <c r="T53" s="17">
        <v>2497.4</v>
      </c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>
        <v>2623.1</v>
      </c>
      <c r="AJ53" s="18"/>
      <c r="AK53" s="18"/>
      <c r="AL53" s="18"/>
      <c r="AM53" s="18"/>
      <c r="AN53" s="18"/>
      <c r="AO53" s="19"/>
      <c r="AP53" s="18"/>
      <c r="AQ53" s="18"/>
      <c r="AR53" s="20"/>
      <c r="AS53" s="18"/>
      <c r="AT53" s="19"/>
      <c r="AU53" s="18"/>
      <c r="AV53" s="18"/>
      <c r="AW53" s="20"/>
      <c r="AX53" s="18">
        <v>2623.1</v>
      </c>
      <c r="AY53" s="19"/>
      <c r="AZ53" s="18"/>
      <c r="BA53" s="18"/>
      <c r="BB53" s="20"/>
      <c r="BC53" s="18"/>
      <c r="BD53" s="19"/>
      <c r="BE53" s="18"/>
      <c r="BF53" s="18"/>
      <c r="BG53" s="20"/>
      <c r="BH53" s="18"/>
      <c r="BI53" s="19"/>
      <c r="BJ53" s="18"/>
      <c r="BK53" s="18"/>
      <c r="BL53" s="21"/>
      <c r="BM53" s="23">
        <v>2497.4</v>
      </c>
    </row>
    <row r="54" spans="1:67" ht="34.15" customHeight="1" x14ac:dyDescent="0.25">
      <c r="A54" s="5" t="s">
        <v>58</v>
      </c>
      <c r="B54" s="6" t="s">
        <v>74</v>
      </c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4"/>
      <c r="R54" s="6"/>
      <c r="S54" s="6"/>
      <c r="T54" s="17">
        <v>2297.4</v>
      </c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>
        <v>2623.1</v>
      </c>
      <c r="AJ54" s="18"/>
      <c r="AK54" s="18"/>
      <c r="AL54" s="18"/>
      <c r="AM54" s="18"/>
      <c r="AN54" s="18"/>
      <c r="AO54" s="19"/>
      <c r="AP54" s="18"/>
      <c r="AQ54" s="18"/>
      <c r="AR54" s="20"/>
      <c r="AS54" s="18"/>
      <c r="AT54" s="19"/>
      <c r="AU54" s="18"/>
      <c r="AV54" s="18"/>
      <c r="AW54" s="20"/>
      <c r="AX54" s="18">
        <v>2623.1</v>
      </c>
      <c r="AY54" s="19"/>
      <c r="AZ54" s="18"/>
      <c r="BA54" s="18"/>
      <c r="BB54" s="20"/>
      <c r="BC54" s="18"/>
      <c r="BD54" s="19"/>
      <c r="BE54" s="18"/>
      <c r="BF54" s="18"/>
      <c r="BG54" s="20"/>
      <c r="BH54" s="18"/>
      <c r="BI54" s="19"/>
      <c r="BJ54" s="18"/>
      <c r="BK54" s="18"/>
      <c r="BL54" s="21"/>
      <c r="BM54" s="23">
        <v>2297.4</v>
      </c>
    </row>
    <row r="55" spans="1:67" ht="68.45" customHeight="1" x14ac:dyDescent="0.25">
      <c r="A55" s="5" t="s">
        <v>60</v>
      </c>
      <c r="B55" s="6" t="s">
        <v>74</v>
      </c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4" t="s">
        <v>61</v>
      </c>
      <c r="R55" s="6"/>
      <c r="S55" s="6"/>
      <c r="T55" s="17">
        <v>1925.7</v>
      </c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>
        <v>1888</v>
      </c>
      <c r="AJ55" s="18"/>
      <c r="AK55" s="18"/>
      <c r="AL55" s="18"/>
      <c r="AM55" s="18"/>
      <c r="AN55" s="18"/>
      <c r="AO55" s="19"/>
      <c r="AP55" s="18"/>
      <c r="AQ55" s="18"/>
      <c r="AR55" s="20"/>
      <c r="AS55" s="18"/>
      <c r="AT55" s="19"/>
      <c r="AU55" s="18"/>
      <c r="AV55" s="18"/>
      <c r="AW55" s="20"/>
      <c r="AX55" s="18">
        <v>1888</v>
      </c>
      <c r="AY55" s="19"/>
      <c r="AZ55" s="18"/>
      <c r="BA55" s="18"/>
      <c r="BB55" s="20"/>
      <c r="BC55" s="18"/>
      <c r="BD55" s="19"/>
      <c r="BE55" s="18"/>
      <c r="BF55" s="18"/>
      <c r="BG55" s="20"/>
      <c r="BH55" s="18"/>
      <c r="BI55" s="19"/>
      <c r="BJ55" s="18"/>
      <c r="BK55" s="18"/>
      <c r="BL55" s="21"/>
      <c r="BM55" s="23">
        <v>1925.7</v>
      </c>
    </row>
    <row r="56" spans="1:67" ht="34.15" customHeight="1" x14ac:dyDescent="0.25">
      <c r="A56" s="5" t="s">
        <v>62</v>
      </c>
      <c r="B56" s="6" t="s">
        <v>74</v>
      </c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4" t="s">
        <v>63</v>
      </c>
      <c r="R56" s="6"/>
      <c r="S56" s="6"/>
      <c r="T56" s="17">
        <v>1925.7</v>
      </c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>
        <v>1888</v>
      </c>
      <c r="AJ56" s="18"/>
      <c r="AK56" s="18"/>
      <c r="AL56" s="18"/>
      <c r="AM56" s="18"/>
      <c r="AN56" s="18"/>
      <c r="AO56" s="19"/>
      <c r="AP56" s="18"/>
      <c r="AQ56" s="18"/>
      <c r="AR56" s="20"/>
      <c r="AS56" s="18"/>
      <c r="AT56" s="19"/>
      <c r="AU56" s="18"/>
      <c r="AV56" s="18"/>
      <c r="AW56" s="20"/>
      <c r="AX56" s="18">
        <v>1888</v>
      </c>
      <c r="AY56" s="19"/>
      <c r="AZ56" s="18"/>
      <c r="BA56" s="18"/>
      <c r="BB56" s="20"/>
      <c r="BC56" s="18"/>
      <c r="BD56" s="19"/>
      <c r="BE56" s="18"/>
      <c r="BF56" s="18"/>
      <c r="BG56" s="20"/>
      <c r="BH56" s="18"/>
      <c r="BI56" s="19"/>
      <c r="BJ56" s="18"/>
      <c r="BK56" s="18"/>
      <c r="BL56" s="21"/>
      <c r="BM56" s="23">
        <v>1925.7</v>
      </c>
    </row>
    <row r="57" spans="1:67" ht="34.15" customHeight="1" x14ac:dyDescent="0.25">
      <c r="A57" s="5" t="s">
        <v>75</v>
      </c>
      <c r="B57" s="6" t="s">
        <v>74</v>
      </c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4" t="s">
        <v>63</v>
      </c>
      <c r="R57" s="6" t="s">
        <v>76</v>
      </c>
      <c r="S57" s="6"/>
      <c r="T57" s="17">
        <v>1925.7</v>
      </c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>
        <v>1888</v>
      </c>
      <c r="AJ57" s="18"/>
      <c r="AK57" s="18"/>
      <c r="AL57" s="18"/>
      <c r="AM57" s="18"/>
      <c r="AN57" s="18"/>
      <c r="AO57" s="19"/>
      <c r="AP57" s="18"/>
      <c r="AQ57" s="18"/>
      <c r="AR57" s="20"/>
      <c r="AS57" s="18"/>
      <c r="AT57" s="19"/>
      <c r="AU57" s="18"/>
      <c r="AV57" s="18"/>
      <c r="AW57" s="20"/>
      <c r="AX57" s="18">
        <v>1888</v>
      </c>
      <c r="AY57" s="19"/>
      <c r="AZ57" s="18"/>
      <c r="BA57" s="18"/>
      <c r="BB57" s="20"/>
      <c r="BC57" s="18"/>
      <c r="BD57" s="19"/>
      <c r="BE57" s="18"/>
      <c r="BF57" s="18"/>
      <c r="BG57" s="20"/>
      <c r="BH57" s="18"/>
      <c r="BI57" s="19"/>
      <c r="BJ57" s="18"/>
      <c r="BK57" s="18"/>
      <c r="BL57" s="21"/>
      <c r="BM57" s="23">
        <v>1925.7</v>
      </c>
    </row>
    <row r="58" spans="1:67" ht="34.15" customHeight="1" x14ac:dyDescent="0.25">
      <c r="A58" s="5" t="s">
        <v>33</v>
      </c>
      <c r="B58" s="6" t="s">
        <v>74</v>
      </c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4" t="s">
        <v>34</v>
      </c>
      <c r="R58" s="6"/>
      <c r="S58" s="6"/>
      <c r="T58" s="17">
        <v>371.7</v>
      </c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>
        <v>575.1</v>
      </c>
      <c r="AJ58" s="18"/>
      <c r="AK58" s="18"/>
      <c r="AL58" s="18"/>
      <c r="AM58" s="18"/>
      <c r="AN58" s="18"/>
      <c r="AO58" s="19"/>
      <c r="AP58" s="18"/>
      <c r="AQ58" s="18"/>
      <c r="AR58" s="20"/>
      <c r="AS58" s="18"/>
      <c r="AT58" s="19"/>
      <c r="AU58" s="18"/>
      <c r="AV58" s="18"/>
      <c r="AW58" s="20"/>
      <c r="AX58" s="18">
        <v>575.1</v>
      </c>
      <c r="AY58" s="19"/>
      <c r="AZ58" s="18"/>
      <c r="BA58" s="18"/>
      <c r="BB58" s="20"/>
      <c r="BC58" s="18"/>
      <c r="BD58" s="19"/>
      <c r="BE58" s="18"/>
      <c r="BF58" s="18"/>
      <c r="BG58" s="20"/>
      <c r="BH58" s="18"/>
      <c r="BI58" s="19"/>
      <c r="BJ58" s="18"/>
      <c r="BK58" s="18"/>
      <c r="BL58" s="21"/>
      <c r="BM58" s="23">
        <v>371.7</v>
      </c>
    </row>
    <row r="59" spans="1:67" ht="34.15" customHeight="1" x14ac:dyDescent="0.25">
      <c r="A59" s="5" t="s">
        <v>35</v>
      </c>
      <c r="B59" s="6" t="s">
        <v>74</v>
      </c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4" t="s">
        <v>36</v>
      </c>
      <c r="R59" s="6"/>
      <c r="S59" s="6"/>
      <c r="T59" s="17">
        <v>371.7</v>
      </c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>
        <v>575.1</v>
      </c>
      <c r="AJ59" s="18"/>
      <c r="AK59" s="18"/>
      <c r="AL59" s="18"/>
      <c r="AM59" s="18"/>
      <c r="AN59" s="18"/>
      <c r="AO59" s="19"/>
      <c r="AP59" s="18"/>
      <c r="AQ59" s="18"/>
      <c r="AR59" s="20"/>
      <c r="AS59" s="18"/>
      <c r="AT59" s="19"/>
      <c r="AU59" s="18"/>
      <c r="AV59" s="18"/>
      <c r="AW59" s="20"/>
      <c r="AX59" s="18">
        <v>575.1</v>
      </c>
      <c r="AY59" s="19"/>
      <c r="AZ59" s="18"/>
      <c r="BA59" s="18"/>
      <c r="BB59" s="20"/>
      <c r="BC59" s="18"/>
      <c r="BD59" s="19"/>
      <c r="BE59" s="18"/>
      <c r="BF59" s="18"/>
      <c r="BG59" s="20"/>
      <c r="BH59" s="18"/>
      <c r="BI59" s="19"/>
      <c r="BJ59" s="18"/>
      <c r="BK59" s="18"/>
      <c r="BL59" s="21"/>
      <c r="BM59" s="23">
        <v>371.7</v>
      </c>
    </row>
    <row r="60" spans="1:67" ht="34.15" customHeight="1" x14ac:dyDescent="0.25">
      <c r="A60" s="5" t="s">
        <v>75</v>
      </c>
      <c r="B60" s="6" t="s">
        <v>74</v>
      </c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4" t="s">
        <v>36</v>
      </c>
      <c r="R60" s="6" t="s">
        <v>76</v>
      </c>
      <c r="S60" s="6"/>
      <c r="T60" s="17">
        <v>371.7</v>
      </c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>
        <v>575.1</v>
      </c>
      <c r="AJ60" s="18"/>
      <c r="AK60" s="18"/>
      <c r="AL60" s="18"/>
      <c r="AM60" s="18"/>
      <c r="AN60" s="18"/>
      <c r="AO60" s="19"/>
      <c r="AP60" s="18"/>
      <c r="AQ60" s="18"/>
      <c r="AR60" s="20"/>
      <c r="AS60" s="18"/>
      <c r="AT60" s="19"/>
      <c r="AU60" s="18"/>
      <c r="AV60" s="18"/>
      <c r="AW60" s="20"/>
      <c r="AX60" s="18">
        <v>575.1</v>
      </c>
      <c r="AY60" s="19"/>
      <c r="AZ60" s="18"/>
      <c r="BA60" s="18"/>
      <c r="BB60" s="20"/>
      <c r="BC60" s="18"/>
      <c r="BD60" s="19"/>
      <c r="BE60" s="18"/>
      <c r="BF60" s="18"/>
      <c r="BG60" s="20"/>
      <c r="BH60" s="18"/>
      <c r="BI60" s="19"/>
      <c r="BJ60" s="18"/>
      <c r="BK60" s="18"/>
      <c r="BL60" s="21"/>
      <c r="BM60" s="23">
        <v>371.7</v>
      </c>
      <c r="BO60" s="11"/>
    </row>
    <row r="61" spans="1:67" ht="33" customHeight="1" x14ac:dyDescent="0.25">
      <c r="A61" s="5" t="s">
        <v>77</v>
      </c>
      <c r="B61" s="6" t="s">
        <v>78</v>
      </c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4"/>
      <c r="R61" s="6"/>
      <c r="S61" s="6"/>
      <c r="T61" s="17">
        <v>200</v>
      </c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>
        <v>160</v>
      </c>
      <c r="AJ61" s="18"/>
      <c r="AK61" s="18"/>
      <c r="AL61" s="18"/>
      <c r="AM61" s="18"/>
      <c r="AN61" s="18"/>
      <c r="AO61" s="19"/>
      <c r="AP61" s="18"/>
      <c r="AQ61" s="18"/>
      <c r="AR61" s="20"/>
      <c r="AS61" s="18"/>
      <c r="AT61" s="19"/>
      <c r="AU61" s="18"/>
      <c r="AV61" s="18"/>
      <c r="AW61" s="20"/>
      <c r="AX61" s="18">
        <v>160</v>
      </c>
      <c r="AY61" s="19"/>
      <c r="AZ61" s="18"/>
      <c r="BA61" s="18"/>
      <c r="BB61" s="20"/>
      <c r="BC61" s="18"/>
      <c r="BD61" s="19"/>
      <c r="BE61" s="18"/>
      <c r="BF61" s="18"/>
      <c r="BG61" s="20"/>
      <c r="BH61" s="18"/>
      <c r="BI61" s="19"/>
      <c r="BJ61" s="18"/>
      <c r="BK61" s="18"/>
      <c r="BL61" s="21"/>
      <c r="BM61" s="23">
        <v>200</v>
      </c>
    </row>
    <row r="62" spans="1:67" ht="68.25" hidden="1" customHeight="1" x14ac:dyDescent="0.25">
      <c r="A62" s="5" t="s">
        <v>60</v>
      </c>
      <c r="B62" s="6" t="s">
        <v>78</v>
      </c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4" t="s">
        <v>61</v>
      </c>
      <c r="R62" s="6"/>
      <c r="S62" s="6"/>
      <c r="T62" s="17">
        <v>179.8</v>
      </c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>
        <v>100</v>
      </c>
      <c r="AJ62" s="18"/>
      <c r="AK62" s="18"/>
      <c r="AL62" s="18"/>
      <c r="AM62" s="18"/>
      <c r="AN62" s="18"/>
      <c r="AO62" s="19"/>
      <c r="AP62" s="18"/>
      <c r="AQ62" s="18"/>
      <c r="AR62" s="20"/>
      <c r="AS62" s="18"/>
      <c r="AT62" s="19"/>
      <c r="AU62" s="18"/>
      <c r="AV62" s="18"/>
      <c r="AW62" s="20"/>
      <c r="AX62" s="18">
        <v>100</v>
      </c>
      <c r="AY62" s="19"/>
      <c r="AZ62" s="18"/>
      <c r="BA62" s="18"/>
      <c r="BB62" s="20"/>
      <c r="BC62" s="18"/>
      <c r="BD62" s="19"/>
      <c r="BE62" s="18"/>
      <c r="BF62" s="18"/>
      <c r="BG62" s="20"/>
      <c r="BH62" s="18"/>
      <c r="BI62" s="19"/>
      <c r="BJ62" s="18"/>
      <c r="BK62" s="18"/>
      <c r="BL62" s="21"/>
      <c r="BM62" s="23">
        <v>71.2</v>
      </c>
    </row>
    <row r="63" spans="1:67" ht="33.75" hidden="1" customHeight="1" x14ac:dyDescent="0.25">
      <c r="A63" s="5" t="s">
        <v>62</v>
      </c>
      <c r="B63" s="6" t="s">
        <v>78</v>
      </c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4" t="s">
        <v>63</v>
      </c>
      <c r="R63" s="6"/>
      <c r="S63" s="6"/>
      <c r="T63" s="17">
        <v>179.8</v>
      </c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>
        <v>100</v>
      </c>
      <c r="AJ63" s="18"/>
      <c r="AK63" s="18"/>
      <c r="AL63" s="18"/>
      <c r="AM63" s="18"/>
      <c r="AN63" s="18"/>
      <c r="AO63" s="19"/>
      <c r="AP63" s="18"/>
      <c r="AQ63" s="18"/>
      <c r="AR63" s="20"/>
      <c r="AS63" s="18"/>
      <c r="AT63" s="19"/>
      <c r="AU63" s="18"/>
      <c r="AV63" s="18"/>
      <c r="AW63" s="20"/>
      <c r="AX63" s="18">
        <v>100</v>
      </c>
      <c r="AY63" s="19"/>
      <c r="AZ63" s="18"/>
      <c r="BA63" s="18"/>
      <c r="BB63" s="20"/>
      <c r="BC63" s="18"/>
      <c r="BD63" s="19"/>
      <c r="BE63" s="18"/>
      <c r="BF63" s="18"/>
      <c r="BG63" s="20"/>
      <c r="BH63" s="18"/>
      <c r="BI63" s="19"/>
      <c r="BJ63" s="18"/>
      <c r="BK63" s="18"/>
      <c r="BL63" s="21"/>
      <c r="BM63" s="23">
        <v>71.2</v>
      </c>
    </row>
    <row r="64" spans="1:67" ht="33" hidden="1" customHeight="1" x14ac:dyDescent="0.25">
      <c r="A64" s="5" t="s">
        <v>75</v>
      </c>
      <c r="B64" s="6" t="s">
        <v>78</v>
      </c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4" t="s">
        <v>63</v>
      </c>
      <c r="R64" s="6" t="s">
        <v>76</v>
      </c>
      <c r="S64" s="6"/>
      <c r="T64" s="17">
        <v>179.8</v>
      </c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>
        <v>100</v>
      </c>
      <c r="AJ64" s="18"/>
      <c r="AK64" s="18"/>
      <c r="AL64" s="18"/>
      <c r="AM64" s="18"/>
      <c r="AN64" s="18"/>
      <c r="AO64" s="19"/>
      <c r="AP64" s="18"/>
      <c r="AQ64" s="18"/>
      <c r="AR64" s="20"/>
      <c r="AS64" s="18"/>
      <c r="AT64" s="19"/>
      <c r="AU64" s="18"/>
      <c r="AV64" s="18"/>
      <c r="AW64" s="20"/>
      <c r="AX64" s="18">
        <v>100</v>
      </c>
      <c r="AY64" s="19"/>
      <c r="AZ64" s="18"/>
      <c r="BA64" s="18"/>
      <c r="BB64" s="20"/>
      <c r="BC64" s="18"/>
      <c r="BD64" s="19"/>
      <c r="BE64" s="18"/>
      <c r="BF64" s="18"/>
      <c r="BG64" s="20"/>
      <c r="BH64" s="18"/>
      <c r="BI64" s="19"/>
      <c r="BJ64" s="18"/>
      <c r="BK64" s="18"/>
      <c r="BL64" s="21"/>
      <c r="BM64" s="23">
        <v>71.2</v>
      </c>
    </row>
    <row r="65" spans="1:65" ht="34.15" customHeight="1" x14ac:dyDescent="0.25">
      <c r="A65" s="5" t="s">
        <v>33</v>
      </c>
      <c r="B65" s="6" t="s">
        <v>78</v>
      </c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4" t="s">
        <v>34</v>
      </c>
      <c r="R65" s="6"/>
      <c r="S65" s="6"/>
      <c r="T65" s="17">
        <v>200</v>
      </c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>
        <v>160</v>
      </c>
      <c r="AJ65" s="18"/>
      <c r="AK65" s="18"/>
      <c r="AL65" s="18"/>
      <c r="AM65" s="18"/>
      <c r="AN65" s="18"/>
      <c r="AO65" s="19"/>
      <c r="AP65" s="18"/>
      <c r="AQ65" s="18"/>
      <c r="AR65" s="20"/>
      <c r="AS65" s="18"/>
      <c r="AT65" s="19"/>
      <c r="AU65" s="18"/>
      <c r="AV65" s="18"/>
      <c r="AW65" s="20"/>
      <c r="AX65" s="18">
        <v>160</v>
      </c>
      <c r="AY65" s="19"/>
      <c r="AZ65" s="18"/>
      <c r="BA65" s="18"/>
      <c r="BB65" s="20"/>
      <c r="BC65" s="18"/>
      <c r="BD65" s="19"/>
      <c r="BE65" s="18"/>
      <c r="BF65" s="18"/>
      <c r="BG65" s="20"/>
      <c r="BH65" s="18"/>
      <c r="BI65" s="19"/>
      <c r="BJ65" s="18"/>
      <c r="BK65" s="18"/>
      <c r="BL65" s="21"/>
      <c r="BM65" s="23">
        <v>200</v>
      </c>
    </row>
    <row r="66" spans="1:65" ht="34.15" customHeight="1" x14ac:dyDescent="0.25">
      <c r="A66" s="5" t="s">
        <v>35</v>
      </c>
      <c r="B66" s="6" t="s">
        <v>78</v>
      </c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4" t="s">
        <v>36</v>
      </c>
      <c r="R66" s="6"/>
      <c r="S66" s="6"/>
      <c r="T66" s="17">
        <v>200</v>
      </c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>
        <v>160</v>
      </c>
      <c r="AJ66" s="18"/>
      <c r="AK66" s="18"/>
      <c r="AL66" s="18"/>
      <c r="AM66" s="18"/>
      <c r="AN66" s="18"/>
      <c r="AO66" s="19"/>
      <c r="AP66" s="18"/>
      <c r="AQ66" s="18"/>
      <c r="AR66" s="20"/>
      <c r="AS66" s="18"/>
      <c r="AT66" s="19"/>
      <c r="AU66" s="18"/>
      <c r="AV66" s="18"/>
      <c r="AW66" s="20"/>
      <c r="AX66" s="18">
        <v>160</v>
      </c>
      <c r="AY66" s="19"/>
      <c r="AZ66" s="18"/>
      <c r="BA66" s="18"/>
      <c r="BB66" s="20"/>
      <c r="BC66" s="18"/>
      <c r="BD66" s="19"/>
      <c r="BE66" s="18"/>
      <c r="BF66" s="18"/>
      <c r="BG66" s="20"/>
      <c r="BH66" s="18"/>
      <c r="BI66" s="19"/>
      <c r="BJ66" s="18"/>
      <c r="BK66" s="18"/>
      <c r="BL66" s="21"/>
      <c r="BM66" s="23">
        <v>200</v>
      </c>
    </row>
    <row r="67" spans="1:65" ht="34.15" customHeight="1" x14ac:dyDescent="0.25">
      <c r="A67" s="5" t="s">
        <v>75</v>
      </c>
      <c r="B67" s="6" t="s">
        <v>78</v>
      </c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4" t="s">
        <v>36</v>
      </c>
      <c r="R67" s="6" t="s">
        <v>76</v>
      </c>
      <c r="S67" s="6"/>
      <c r="T67" s="17">
        <v>200</v>
      </c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>
        <v>160</v>
      </c>
      <c r="AJ67" s="18"/>
      <c r="AK67" s="18"/>
      <c r="AL67" s="18"/>
      <c r="AM67" s="18"/>
      <c r="AN67" s="18"/>
      <c r="AO67" s="19"/>
      <c r="AP67" s="18"/>
      <c r="AQ67" s="18"/>
      <c r="AR67" s="20"/>
      <c r="AS67" s="18"/>
      <c r="AT67" s="19"/>
      <c r="AU67" s="18"/>
      <c r="AV67" s="18"/>
      <c r="AW67" s="20"/>
      <c r="AX67" s="18">
        <v>160</v>
      </c>
      <c r="AY67" s="19"/>
      <c r="AZ67" s="18"/>
      <c r="BA67" s="18"/>
      <c r="BB67" s="20"/>
      <c r="BC67" s="18"/>
      <c r="BD67" s="19"/>
      <c r="BE67" s="18"/>
      <c r="BF67" s="18"/>
      <c r="BG67" s="20"/>
      <c r="BH67" s="18"/>
      <c r="BI67" s="19"/>
      <c r="BJ67" s="18"/>
      <c r="BK67" s="18"/>
      <c r="BL67" s="21"/>
      <c r="BM67" s="23">
        <v>200</v>
      </c>
    </row>
    <row r="68" spans="1:65" ht="51.4" customHeight="1" x14ac:dyDescent="0.25">
      <c r="A68" s="5" t="s">
        <v>79</v>
      </c>
      <c r="B68" s="6" t="s">
        <v>80</v>
      </c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4"/>
      <c r="R68" s="6"/>
      <c r="S68" s="6"/>
      <c r="T68" s="17">
        <v>1615.7</v>
      </c>
      <c r="U68" s="18"/>
      <c r="V68" s="18"/>
      <c r="W68" s="18"/>
      <c r="X68" s="18">
        <v>350</v>
      </c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9"/>
      <c r="AP68" s="18"/>
      <c r="AQ68" s="18"/>
      <c r="AR68" s="20"/>
      <c r="AS68" s="18"/>
      <c r="AT68" s="19"/>
      <c r="AU68" s="18"/>
      <c r="AV68" s="18"/>
      <c r="AW68" s="20"/>
      <c r="AX68" s="18"/>
      <c r="AY68" s="19"/>
      <c r="AZ68" s="18"/>
      <c r="BA68" s="18"/>
      <c r="BB68" s="20"/>
      <c r="BC68" s="18"/>
      <c r="BD68" s="19"/>
      <c r="BE68" s="18"/>
      <c r="BF68" s="18"/>
      <c r="BG68" s="20"/>
      <c r="BH68" s="18"/>
      <c r="BI68" s="19"/>
      <c r="BJ68" s="18"/>
      <c r="BK68" s="18"/>
      <c r="BL68" s="21"/>
      <c r="BM68" s="23">
        <f>BM69+BM80</f>
        <v>1595.7</v>
      </c>
    </row>
    <row r="69" spans="1:65" ht="34.15" customHeight="1" x14ac:dyDescent="0.25">
      <c r="A69" s="5" t="s">
        <v>27</v>
      </c>
      <c r="B69" s="6" t="s">
        <v>81</v>
      </c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4"/>
      <c r="R69" s="6"/>
      <c r="S69" s="6"/>
      <c r="T69" s="23">
        <f>T70+T75</f>
        <v>1595.7</v>
      </c>
      <c r="U69" s="18"/>
      <c r="V69" s="18"/>
      <c r="W69" s="18"/>
      <c r="X69" s="18">
        <v>350</v>
      </c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9"/>
      <c r="AP69" s="18"/>
      <c r="AQ69" s="18"/>
      <c r="AR69" s="20"/>
      <c r="AS69" s="18"/>
      <c r="AT69" s="19"/>
      <c r="AU69" s="18"/>
      <c r="AV69" s="18"/>
      <c r="AW69" s="20"/>
      <c r="AX69" s="18"/>
      <c r="AY69" s="19"/>
      <c r="AZ69" s="18"/>
      <c r="BA69" s="18"/>
      <c r="BB69" s="20"/>
      <c r="BC69" s="18"/>
      <c r="BD69" s="19"/>
      <c r="BE69" s="18"/>
      <c r="BF69" s="18"/>
      <c r="BG69" s="20"/>
      <c r="BH69" s="18"/>
      <c r="BI69" s="19"/>
      <c r="BJ69" s="18"/>
      <c r="BK69" s="18"/>
      <c r="BL69" s="21"/>
      <c r="BM69" s="23">
        <f>BM70+BM75</f>
        <v>1595.7</v>
      </c>
    </row>
    <row r="70" spans="1:65" ht="34.15" customHeight="1" x14ac:dyDescent="0.25">
      <c r="A70" s="5" t="s">
        <v>82</v>
      </c>
      <c r="B70" s="6" t="s">
        <v>83</v>
      </c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4"/>
      <c r="R70" s="6"/>
      <c r="S70" s="6"/>
      <c r="T70" s="17">
        <v>1595.7</v>
      </c>
      <c r="U70" s="18"/>
      <c r="V70" s="18"/>
      <c r="W70" s="18"/>
      <c r="X70" s="18">
        <v>350</v>
      </c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9"/>
      <c r="AP70" s="18"/>
      <c r="AQ70" s="18"/>
      <c r="AR70" s="20"/>
      <c r="AS70" s="18"/>
      <c r="AT70" s="19"/>
      <c r="AU70" s="18"/>
      <c r="AV70" s="18"/>
      <c r="AW70" s="20"/>
      <c r="AX70" s="18"/>
      <c r="AY70" s="19"/>
      <c r="AZ70" s="18"/>
      <c r="BA70" s="18"/>
      <c r="BB70" s="20"/>
      <c r="BC70" s="18"/>
      <c r="BD70" s="19"/>
      <c r="BE70" s="18"/>
      <c r="BF70" s="18"/>
      <c r="BG70" s="20"/>
      <c r="BH70" s="18"/>
      <c r="BI70" s="19"/>
      <c r="BJ70" s="18"/>
      <c r="BK70" s="18"/>
      <c r="BL70" s="21"/>
      <c r="BM70" s="23">
        <v>1595.7</v>
      </c>
    </row>
    <row r="71" spans="1:65" ht="34.15" customHeight="1" x14ac:dyDescent="0.25">
      <c r="A71" s="5" t="s">
        <v>84</v>
      </c>
      <c r="B71" s="6" t="s">
        <v>85</v>
      </c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4"/>
      <c r="R71" s="6"/>
      <c r="S71" s="6"/>
      <c r="T71" s="17">
        <v>1595.7</v>
      </c>
      <c r="U71" s="18"/>
      <c r="V71" s="18"/>
      <c r="W71" s="18"/>
      <c r="X71" s="18">
        <v>350</v>
      </c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9"/>
      <c r="AP71" s="18"/>
      <c r="AQ71" s="18"/>
      <c r="AR71" s="20"/>
      <c r="AS71" s="18"/>
      <c r="AT71" s="19"/>
      <c r="AU71" s="18"/>
      <c r="AV71" s="18"/>
      <c r="AW71" s="20"/>
      <c r="AX71" s="18"/>
      <c r="AY71" s="19"/>
      <c r="AZ71" s="18"/>
      <c r="BA71" s="18"/>
      <c r="BB71" s="20"/>
      <c r="BC71" s="18"/>
      <c r="BD71" s="19"/>
      <c r="BE71" s="18"/>
      <c r="BF71" s="18"/>
      <c r="BG71" s="20"/>
      <c r="BH71" s="18"/>
      <c r="BI71" s="19"/>
      <c r="BJ71" s="18"/>
      <c r="BK71" s="18"/>
      <c r="BL71" s="21"/>
      <c r="BM71" s="23">
        <v>1595.7</v>
      </c>
    </row>
    <row r="72" spans="1:65" ht="34.15" customHeight="1" x14ac:dyDescent="0.25">
      <c r="A72" s="5" t="s">
        <v>86</v>
      </c>
      <c r="B72" s="6" t="s">
        <v>85</v>
      </c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4" t="s">
        <v>87</v>
      </c>
      <c r="R72" s="6"/>
      <c r="S72" s="6"/>
      <c r="T72" s="17">
        <v>1595.7</v>
      </c>
      <c r="U72" s="18"/>
      <c r="V72" s="18"/>
      <c r="W72" s="18"/>
      <c r="X72" s="18">
        <v>350</v>
      </c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9"/>
      <c r="AP72" s="18"/>
      <c r="AQ72" s="18"/>
      <c r="AR72" s="20"/>
      <c r="AS72" s="18"/>
      <c r="AT72" s="19"/>
      <c r="AU72" s="18"/>
      <c r="AV72" s="18"/>
      <c r="AW72" s="20"/>
      <c r="AX72" s="18"/>
      <c r="AY72" s="19"/>
      <c r="AZ72" s="18"/>
      <c r="BA72" s="18"/>
      <c r="BB72" s="20"/>
      <c r="BC72" s="18"/>
      <c r="BD72" s="19"/>
      <c r="BE72" s="18"/>
      <c r="BF72" s="18"/>
      <c r="BG72" s="20"/>
      <c r="BH72" s="18"/>
      <c r="BI72" s="19"/>
      <c r="BJ72" s="18"/>
      <c r="BK72" s="18"/>
      <c r="BL72" s="21"/>
      <c r="BM72" s="23">
        <v>1595.7</v>
      </c>
    </row>
    <row r="73" spans="1:65" ht="34.15" customHeight="1" x14ac:dyDescent="0.25">
      <c r="A73" s="5" t="s">
        <v>88</v>
      </c>
      <c r="B73" s="6" t="s">
        <v>85</v>
      </c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4" t="s">
        <v>89</v>
      </c>
      <c r="R73" s="6"/>
      <c r="S73" s="6"/>
      <c r="T73" s="17">
        <v>1595.7</v>
      </c>
      <c r="U73" s="18"/>
      <c r="V73" s="18"/>
      <c r="W73" s="18"/>
      <c r="X73" s="18">
        <v>350</v>
      </c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9"/>
      <c r="AP73" s="18"/>
      <c r="AQ73" s="18"/>
      <c r="AR73" s="20"/>
      <c r="AS73" s="18"/>
      <c r="AT73" s="19"/>
      <c r="AU73" s="18"/>
      <c r="AV73" s="18"/>
      <c r="AW73" s="20"/>
      <c r="AX73" s="18"/>
      <c r="AY73" s="19"/>
      <c r="AZ73" s="18"/>
      <c r="BA73" s="18"/>
      <c r="BB73" s="20"/>
      <c r="BC73" s="18"/>
      <c r="BD73" s="19"/>
      <c r="BE73" s="18"/>
      <c r="BF73" s="18"/>
      <c r="BG73" s="20"/>
      <c r="BH73" s="18"/>
      <c r="BI73" s="19"/>
      <c r="BJ73" s="18"/>
      <c r="BK73" s="18"/>
      <c r="BL73" s="21"/>
      <c r="BM73" s="23">
        <v>1595.7</v>
      </c>
    </row>
    <row r="74" spans="1:65" ht="34.15" customHeight="1" x14ac:dyDescent="0.25">
      <c r="A74" s="5" t="s">
        <v>90</v>
      </c>
      <c r="B74" s="6" t="s">
        <v>85</v>
      </c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4" t="s">
        <v>89</v>
      </c>
      <c r="R74" s="6" t="s">
        <v>91</v>
      </c>
      <c r="S74" s="6"/>
      <c r="T74" s="17">
        <v>1595.7</v>
      </c>
      <c r="U74" s="18"/>
      <c r="V74" s="18"/>
      <c r="W74" s="18"/>
      <c r="X74" s="18">
        <v>350</v>
      </c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9"/>
      <c r="AP74" s="18"/>
      <c r="AQ74" s="18"/>
      <c r="AR74" s="20"/>
      <c r="AS74" s="18"/>
      <c r="AT74" s="19"/>
      <c r="AU74" s="18"/>
      <c r="AV74" s="18"/>
      <c r="AW74" s="20"/>
      <c r="AX74" s="18"/>
      <c r="AY74" s="19"/>
      <c r="AZ74" s="18"/>
      <c r="BA74" s="18"/>
      <c r="BB74" s="20"/>
      <c r="BC74" s="18"/>
      <c r="BD74" s="19"/>
      <c r="BE74" s="18"/>
      <c r="BF74" s="18"/>
      <c r="BG74" s="20"/>
      <c r="BH74" s="18"/>
      <c r="BI74" s="19"/>
      <c r="BJ74" s="18"/>
      <c r="BK74" s="18"/>
      <c r="BL74" s="21"/>
      <c r="BM74" s="23">
        <v>1595.7</v>
      </c>
    </row>
    <row r="75" spans="1:65" ht="34.15" customHeight="1" x14ac:dyDescent="0.25">
      <c r="A75" s="5" t="s">
        <v>92</v>
      </c>
      <c r="B75" s="6" t="s">
        <v>93</v>
      </c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4"/>
      <c r="R75" s="6"/>
      <c r="S75" s="6"/>
      <c r="T75" s="17">
        <v>0</v>
      </c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9"/>
      <c r="AP75" s="18"/>
      <c r="AQ75" s="18"/>
      <c r="AR75" s="20"/>
      <c r="AS75" s="18"/>
      <c r="AT75" s="19"/>
      <c r="AU75" s="18"/>
      <c r="AV75" s="18"/>
      <c r="AW75" s="20"/>
      <c r="AX75" s="18"/>
      <c r="AY75" s="19"/>
      <c r="AZ75" s="18"/>
      <c r="BA75" s="18"/>
      <c r="BB75" s="20"/>
      <c r="BC75" s="18"/>
      <c r="BD75" s="19"/>
      <c r="BE75" s="18"/>
      <c r="BF75" s="18"/>
      <c r="BG75" s="20"/>
      <c r="BH75" s="18"/>
      <c r="BI75" s="19"/>
      <c r="BJ75" s="18"/>
      <c r="BK75" s="18"/>
      <c r="BL75" s="21"/>
      <c r="BM75" s="23">
        <v>0</v>
      </c>
    </row>
    <row r="76" spans="1:65" ht="34.15" customHeight="1" x14ac:dyDescent="0.25">
      <c r="A76" s="5" t="s">
        <v>94</v>
      </c>
      <c r="B76" s="6" t="s">
        <v>95</v>
      </c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4"/>
      <c r="R76" s="6"/>
      <c r="S76" s="6"/>
      <c r="T76" s="17">
        <v>0</v>
      </c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9"/>
      <c r="AP76" s="18"/>
      <c r="AQ76" s="18"/>
      <c r="AR76" s="20"/>
      <c r="AS76" s="18"/>
      <c r="AT76" s="19"/>
      <c r="AU76" s="18"/>
      <c r="AV76" s="18"/>
      <c r="AW76" s="20"/>
      <c r="AX76" s="18"/>
      <c r="AY76" s="19"/>
      <c r="AZ76" s="18"/>
      <c r="BA76" s="18"/>
      <c r="BB76" s="20"/>
      <c r="BC76" s="18"/>
      <c r="BD76" s="19"/>
      <c r="BE76" s="18"/>
      <c r="BF76" s="18"/>
      <c r="BG76" s="20"/>
      <c r="BH76" s="18"/>
      <c r="BI76" s="19"/>
      <c r="BJ76" s="18"/>
      <c r="BK76" s="18"/>
      <c r="BL76" s="21"/>
      <c r="BM76" s="23">
        <v>0</v>
      </c>
    </row>
    <row r="77" spans="1:65" ht="34.15" customHeight="1" x14ac:dyDescent="0.25">
      <c r="A77" s="5" t="s">
        <v>33</v>
      </c>
      <c r="B77" s="6" t="s">
        <v>95</v>
      </c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4" t="s">
        <v>34</v>
      </c>
      <c r="R77" s="6"/>
      <c r="S77" s="6"/>
      <c r="T77" s="17">
        <v>0</v>
      </c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9"/>
      <c r="AP77" s="18"/>
      <c r="AQ77" s="18"/>
      <c r="AR77" s="20"/>
      <c r="AS77" s="18"/>
      <c r="AT77" s="19"/>
      <c r="AU77" s="18"/>
      <c r="AV77" s="18"/>
      <c r="AW77" s="20"/>
      <c r="AX77" s="18"/>
      <c r="AY77" s="19"/>
      <c r="AZ77" s="18"/>
      <c r="BA77" s="18"/>
      <c r="BB77" s="20"/>
      <c r="BC77" s="18"/>
      <c r="BD77" s="19"/>
      <c r="BE77" s="18"/>
      <c r="BF77" s="18"/>
      <c r="BG77" s="20"/>
      <c r="BH77" s="18"/>
      <c r="BI77" s="19"/>
      <c r="BJ77" s="18"/>
      <c r="BK77" s="18"/>
      <c r="BL77" s="21"/>
      <c r="BM77" s="23">
        <v>0</v>
      </c>
    </row>
    <row r="78" spans="1:65" ht="34.15" customHeight="1" x14ac:dyDescent="0.25">
      <c r="A78" s="5" t="s">
        <v>35</v>
      </c>
      <c r="B78" s="6" t="s">
        <v>95</v>
      </c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4" t="s">
        <v>36</v>
      </c>
      <c r="R78" s="6"/>
      <c r="S78" s="6"/>
      <c r="T78" s="17">
        <v>0</v>
      </c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9"/>
      <c r="AP78" s="18"/>
      <c r="AQ78" s="18"/>
      <c r="AR78" s="20"/>
      <c r="AS78" s="18"/>
      <c r="AT78" s="19"/>
      <c r="AU78" s="18"/>
      <c r="AV78" s="18"/>
      <c r="AW78" s="20"/>
      <c r="AX78" s="18"/>
      <c r="AY78" s="19"/>
      <c r="AZ78" s="18"/>
      <c r="BA78" s="18"/>
      <c r="BB78" s="20"/>
      <c r="BC78" s="18"/>
      <c r="BD78" s="19"/>
      <c r="BE78" s="18"/>
      <c r="BF78" s="18"/>
      <c r="BG78" s="20"/>
      <c r="BH78" s="18"/>
      <c r="BI78" s="19"/>
      <c r="BJ78" s="18"/>
      <c r="BK78" s="18"/>
      <c r="BL78" s="21"/>
      <c r="BM78" s="23">
        <v>0</v>
      </c>
    </row>
    <row r="79" spans="1:65" ht="34.15" customHeight="1" x14ac:dyDescent="0.25">
      <c r="A79" s="5" t="s">
        <v>96</v>
      </c>
      <c r="B79" s="6" t="s">
        <v>95</v>
      </c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4" t="s">
        <v>36</v>
      </c>
      <c r="R79" s="6" t="s">
        <v>97</v>
      </c>
      <c r="S79" s="6"/>
      <c r="T79" s="17">
        <v>0</v>
      </c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9"/>
      <c r="AP79" s="18"/>
      <c r="AQ79" s="18"/>
      <c r="AR79" s="20"/>
      <c r="AS79" s="18"/>
      <c r="AT79" s="19"/>
      <c r="AU79" s="18"/>
      <c r="AV79" s="18"/>
      <c r="AW79" s="20"/>
      <c r="AX79" s="18"/>
      <c r="AY79" s="19"/>
      <c r="AZ79" s="18"/>
      <c r="BA79" s="18"/>
      <c r="BB79" s="20"/>
      <c r="BC79" s="18"/>
      <c r="BD79" s="19"/>
      <c r="BE79" s="18"/>
      <c r="BF79" s="18"/>
      <c r="BG79" s="20"/>
      <c r="BH79" s="18"/>
      <c r="BI79" s="19"/>
      <c r="BJ79" s="18"/>
      <c r="BK79" s="18"/>
      <c r="BL79" s="21"/>
      <c r="BM79" s="23">
        <v>0</v>
      </c>
    </row>
    <row r="80" spans="1:65" ht="34.15" customHeight="1" x14ac:dyDescent="0.25">
      <c r="A80" s="5" t="s">
        <v>41</v>
      </c>
      <c r="B80" s="6" t="s">
        <v>98</v>
      </c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4"/>
      <c r="R80" s="6"/>
      <c r="S80" s="6"/>
      <c r="T80" s="17">
        <v>20</v>
      </c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9"/>
      <c r="AP80" s="18"/>
      <c r="AQ80" s="18"/>
      <c r="AR80" s="20"/>
      <c r="AS80" s="18"/>
      <c r="AT80" s="19"/>
      <c r="AU80" s="18"/>
      <c r="AV80" s="18"/>
      <c r="AW80" s="20"/>
      <c r="AX80" s="18"/>
      <c r="AY80" s="19"/>
      <c r="AZ80" s="18"/>
      <c r="BA80" s="18"/>
      <c r="BB80" s="20"/>
      <c r="BC80" s="18"/>
      <c r="BD80" s="19"/>
      <c r="BE80" s="18"/>
      <c r="BF80" s="18"/>
      <c r="BG80" s="20"/>
      <c r="BH80" s="18"/>
      <c r="BI80" s="19"/>
      <c r="BJ80" s="18"/>
      <c r="BK80" s="18"/>
      <c r="BL80" s="21"/>
      <c r="BM80" s="23">
        <v>0</v>
      </c>
    </row>
    <row r="81" spans="1:69" ht="51.4" customHeight="1" x14ac:dyDescent="0.25">
      <c r="A81" s="5" t="s">
        <v>99</v>
      </c>
      <c r="B81" s="6" t="s">
        <v>100</v>
      </c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4"/>
      <c r="R81" s="6"/>
      <c r="S81" s="6"/>
      <c r="T81" s="17">
        <v>20</v>
      </c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9"/>
      <c r="AP81" s="18"/>
      <c r="AQ81" s="18"/>
      <c r="AR81" s="20"/>
      <c r="AS81" s="18"/>
      <c r="AT81" s="19"/>
      <c r="AU81" s="18"/>
      <c r="AV81" s="18"/>
      <c r="AW81" s="20"/>
      <c r="AX81" s="18"/>
      <c r="AY81" s="19"/>
      <c r="AZ81" s="18"/>
      <c r="BA81" s="18"/>
      <c r="BB81" s="20"/>
      <c r="BC81" s="18"/>
      <c r="BD81" s="19"/>
      <c r="BE81" s="18"/>
      <c r="BF81" s="18"/>
      <c r="BG81" s="20"/>
      <c r="BH81" s="18"/>
      <c r="BI81" s="19"/>
      <c r="BJ81" s="18"/>
      <c r="BK81" s="18"/>
      <c r="BL81" s="21"/>
      <c r="BM81" s="23">
        <v>0</v>
      </c>
    </row>
    <row r="82" spans="1:69" ht="34.15" customHeight="1" x14ac:dyDescent="0.25">
      <c r="A82" s="5" t="s">
        <v>94</v>
      </c>
      <c r="B82" s="6" t="s">
        <v>101</v>
      </c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4"/>
      <c r="R82" s="6"/>
      <c r="S82" s="6"/>
      <c r="T82" s="17">
        <v>20</v>
      </c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9"/>
      <c r="AP82" s="18"/>
      <c r="AQ82" s="18"/>
      <c r="AR82" s="20"/>
      <c r="AS82" s="18"/>
      <c r="AT82" s="19"/>
      <c r="AU82" s="18"/>
      <c r="AV82" s="18"/>
      <c r="AW82" s="20"/>
      <c r="AX82" s="18"/>
      <c r="AY82" s="19"/>
      <c r="AZ82" s="18"/>
      <c r="BA82" s="18"/>
      <c r="BB82" s="20"/>
      <c r="BC82" s="18"/>
      <c r="BD82" s="19"/>
      <c r="BE82" s="18"/>
      <c r="BF82" s="18"/>
      <c r="BG82" s="20"/>
      <c r="BH82" s="18"/>
      <c r="BI82" s="19"/>
      <c r="BJ82" s="18"/>
      <c r="BK82" s="18"/>
      <c r="BL82" s="21"/>
      <c r="BM82" s="23">
        <v>0</v>
      </c>
    </row>
    <row r="83" spans="1:69" ht="34.15" customHeight="1" x14ac:dyDescent="0.25">
      <c r="A83" s="5" t="s">
        <v>33</v>
      </c>
      <c r="B83" s="6" t="s">
        <v>101</v>
      </c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4" t="s">
        <v>34</v>
      </c>
      <c r="R83" s="6"/>
      <c r="S83" s="6"/>
      <c r="T83" s="17">
        <v>20</v>
      </c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9"/>
      <c r="AP83" s="18"/>
      <c r="AQ83" s="18"/>
      <c r="AR83" s="20"/>
      <c r="AS83" s="18"/>
      <c r="AT83" s="19"/>
      <c r="AU83" s="18"/>
      <c r="AV83" s="18"/>
      <c r="AW83" s="20"/>
      <c r="AX83" s="18"/>
      <c r="AY83" s="19"/>
      <c r="AZ83" s="18"/>
      <c r="BA83" s="18"/>
      <c r="BB83" s="20"/>
      <c r="BC83" s="18"/>
      <c r="BD83" s="19"/>
      <c r="BE83" s="18"/>
      <c r="BF83" s="18"/>
      <c r="BG83" s="20"/>
      <c r="BH83" s="18"/>
      <c r="BI83" s="19"/>
      <c r="BJ83" s="18"/>
      <c r="BK83" s="18"/>
      <c r="BL83" s="21"/>
      <c r="BM83" s="23">
        <v>0</v>
      </c>
    </row>
    <row r="84" spans="1:69" ht="34.15" customHeight="1" x14ac:dyDescent="0.25">
      <c r="A84" s="5" t="s">
        <v>35</v>
      </c>
      <c r="B84" s="6" t="s">
        <v>101</v>
      </c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4" t="s">
        <v>36</v>
      </c>
      <c r="R84" s="6"/>
      <c r="S84" s="6"/>
      <c r="T84" s="17">
        <v>20</v>
      </c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9"/>
      <c r="AP84" s="18"/>
      <c r="AQ84" s="18"/>
      <c r="AR84" s="20"/>
      <c r="AS84" s="18"/>
      <c r="AT84" s="19"/>
      <c r="AU84" s="18"/>
      <c r="AV84" s="18"/>
      <c r="AW84" s="20"/>
      <c r="AX84" s="18"/>
      <c r="AY84" s="19"/>
      <c r="AZ84" s="18"/>
      <c r="BA84" s="18"/>
      <c r="BB84" s="20"/>
      <c r="BC84" s="18"/>
      <c r="BD84" s="19"/>
      <c r="BE84" s="18"/>
      <c r="BF84" s="18"/>
      <c r="BG84" s="20"/>
      <c r="BH84" s="18"/>
      <c r="BI84" s="19"/>
      <c r="BJ84" s="18"/>
      <c r="BK84" s="18"/>
      <c r="BL84" s="21"/>
      <c r="BM84" s="23">
        <v>0</v>
      </c>
    </row>
    <row r="85" spans="1:69" ht="34.15" customHeight="1" x14ac:dyDescent="0.25">
      <c r="A85" s="5" t="s">
        <v>96</v>
      </c>
      <c r="B85" s="6" t="s">
        <v>101</v>
      </c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4" t="s">
        <v>36</v>
      </c>
      <c r="R85" s="6" t="s">
        <v>97</v>
      </c>
      <c r="S85" s="6"/>
      <c r="T85" s="17">
        <v>20</v>
      </c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9"/>
      <c r="AP85" s="18"/>
      <c r="AQ85" s="18"/>
      <c r="AR85" s="20"/>
      <c r="AS85" s="18"/>
      <c r="AT85" s="19"/>
      <c r="AU85" s="18"/>
      <c r="AV85" s="18"/>
      <c r="AW85" s="20"/>
      <c r="AX85" s="18"/>
      <c r="AY85" s="19"/>
      <c r="AZ85" s="18"/>
      <c r="BA85" s="18"/>
      <c r="BB85" s="20"/>
      <c r="BC85" s="18"/>
      <c r="BD85" s="19"/>
      <c r="BE85" s="18"/>
      <c r="BF85" s="18"/>
      <c r="BG85" s="20"/>
      <c r="BH85" s="18"/>
      <c r="BI85" s="19"/>
      <c r="BJ85" s="18"/>
      <c r="BK85" s="18"/>
      <c r="BL85" s="21"/>
      <c r="BM85" s="23">
        <v>0</v>
      </c>
    </row>
    <row r="86" spans="1:69" ht="68.45" customHeight="1" x14ac:dyDescent="0.25">
      <c r="A86" s="5" t="s">
        <v>102</v>
      </c>
      <c r="B86" s="6" t="s">
        <v>103</v>
      </c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4"/>
      <c r="R86" s="6"/>
      <c r="S86" s="6"/>
      <c r="T86" s="17">
        <v>7477.5</v>
      </c>
      <c r="U86" s="18"/>
      <c r="V86" s="18">
        <v>2673</v>
      </c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9"/>
      <c r="AP86" s="18"/>
      <c r="AQ86" s="18"/>
      <c r="AR86" s="20"/>
      <c r="AS86" s="18"/>
      <c r="AT86" s="19"/>
      <c r="AU86" s="18"/>
      <c r="AV86" s="18"/>
      <c r="AW86" s="20"/>
      <c r="AX86" s="18">
        <v>38128.1</v>
      </c>
      <c r="AY86" s="19"/>
      <c r="AZ86" s="18">
        <v>38128.1</v>
      </c>
      <c r="BA86" s="18"/>
      <c r="BB86" s="20"/>
      <c r="BC86" s="18"/>
      <c r="BD86" s="19"/>
      <c r="BE86" s="18"/>
      <c r="BF86" s="18"/>
      <c r="BG86" s="20"/>
      <c r="BH86" s="18"/>
      <c r="BI86" s="19"/>
      <c r="BJ86" s="18"/>
      <c r="BK86" s="18"/>
      <c r="BL86" s="21"/>
      <c r="BM86" s="23">
        <v>7294.1</v>
      </c>
    </row>
    <row r="87" spans="1:69" ht="34.15" customHeight="1" x14ac:dyDescent="0.25">
      <c r="A87" s="5" t="s">
        <v>27</v>
      </c>
      <c r="B87" s="6" t="s">
        <v>104</v>
      </c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4"/>
      <c r="R87" s="6"/>
      <c r="S87" s="6"/>
      <c r="T87" s="17">
        <v>1482.1</v>
      </c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9"/>
      <c r="AP87" s="18"/>
      <c r="AQ87" s="18"/>
      <c r="AR87" s="20"/>
      <c r="AS87" s="18"/>
      <c r="AT87" s="19"/>
      <c r="AU87" s="18"/>
      <c r="AV87" s="18"/>
      <c r="AW87" s="20"/>
      <c r="AX87" s="18"/>
      <c r="AY87" s="19"/>
      <c r="AZ87" s="18"/>
      <c r="BA87" s="18"/>
      <c r="BB87" s="20"/>
      <c r="BC87" s="18"/>
      <c r="BD87" s="19"/>
      <c r="BE87" s="18"/>
      <c r="BF87" s="18"/>
      <c r="BG87" s="20"/>
      <c r="BH87" s="18"/>
      <c r="BI87" s="19"/>
      <c r="BJ87" s="18"/>
      <c r="BK87" s="18"/>
      <c r="BL87" s="21"/>
      <c r="BM87" s="17">
        <v>1298.7</v>
      </c>
    </row>
    <row r="88" spans="1:69" ht="68.45" customHeight="1" x14ac:dyDescent="0.25">
      <c r="A88" s="5" t="s">
        <v>105</v>
      </c>
      <c r="B88" s="6" t="s">
        <v>106</v>
      </c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4"/>
      <c r="R88" s="6"/>
      <c r="S88" s="6"/>
      <c r="T88" s="17">
        <v>1482.1</v>
      </c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9"/>
      <c r="AP88" s="18"/>
      <c r="AQ88" s="18"/>
      <c r="AR88" s="20"/>
      <c r="AS88" s="18"/>
      <c r="AT88" s="19"/>
      <c r="AU88" s="18"/>
      <c r="AV88" s="18"/>
      <c r="AW88" s="20"/>
      <c r="AX88" s="18"/>
      <c r="AY88" s="19"/>
      <c r="AZ88" s="18"/>
      <c r="BA88" s="18"/>
      <c r="BB88" s="20"/>
      <c r="BC88" s="18"/>
      <c r="BD88" s="19"/>
      <c r="BE88" s="18"/>
      <c r="BF88" s="18"/>
      <c r="BG88" s="20"/>
      <c r="BH88" s="18"/>
      <c r="BI88" s="19"/>
      <c r="BJ88" s="18"/>
      <c r="BK88" s="18"/>
      <c r="BL88" s="21"/>
      <c r="BM88" s="17">
        <v>1298.7</v>
      </c>
    </row>
    <row r="89" spans="1:69" ht="34.15" customHeight="1" x14ac:dyDescent="0.25">
      <c r="A89" s="5" t="s">
        <v>107</v>
      </c>
      <c r="B89" s="6" t="s">
        <v>108</v>
      </c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4"/>
      <c r="R89" s="6"/>
      <c r="S89" s="6"/>
      <c r="T89" s="17">
        <v>1482.1</v>
      </c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9"/>
      <c r="AP89" s="18"/>
      <c r="AQ89" s="18"/>
      <c r="AR89" s="20"/>
      <c r="AS89" s="18"/>
      <c r="AT89" s="19"/>
      <c r="AU89" s="18"/>
      <c r="AV89" s="18"/>
      <c r="AW89" s="20"/>
      <c r="AX89" s="18"/>
      <c r="AY89" s="19"/>
      <c r="AZ89" s="18"/>
      <c r="BA89" s="18"/>
      <c r="BB89" s="20"/>
      <c r="BC89" s="18"/>
      <c r="BD89" s="19"/>
      <c r="BE89" s="18"/>
      <c r="BF89" s="18"/>
      <c r="BG89" s="20"/>
      <c r="BH89" s="18"/>
      <c r="BI89" s="19"/>
      <c r="BJ89" s="18"/>
      <c r="BK89" s="18"/>
      <c r="BL89" s="21"/>
      <c r="BM89" s="17">
        <v>1298.7</v>
      </c>
      <c r="BQ89" s="7"/>
    </row>
    <row r="90" spans="1:69" ht="34.15" customHeight="1" x14ac:dyDescent="0.25">
      <c r="A90" s="5" t="s">
        <v>109</v>
      </c>
      <c r="B90" s="6" t="s">
        <v>108</v>
      </c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4" t="s">
        <v>110</v>
      </c>
      <c r="R90" s="6"/>
      <c r="S90" s="6"/>
      <c r="T90" s="17">
        <v>1482.1</v>
      </c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9"/>
      <c r="AP90" s="18"/>
      <c r="AQ90" s="18"/>
      <c r="AR90" s="20"/>
      <c r="AS90" s="18"/>
      <c r="AT90" s="19"/>
      <c r="AU90" s="18"/>
      <c r="AV90" s="18"/>
      <c r="AW90" s="20"/>
      <c r="AX90" s="18"/>
      <c r="AY90" s="19"/>
      <c r="AZ90" s="18"/>
      <c r="BA90" s="18"/>
      <c r="BB90" s="20"/>
      <c r="BC90" s="18"/>
      <c r="BD90" s="19"/>
      <c r="BE90" s="18"/>
      <c r="BF90" s="18"/>
      <c r="BG90" s="20"/>
      <c r="BH90" s="18"/>
      <c r="BI90" s="19"/>
      <c r="BJ90" s="18"/>
      <c r="BK90" s="18"/>
      <c r="BL90" s="21"/>
      <c r="BM90" s="17">
        <v>1298.7</v>
      </c>
    </row>
    <row r="91" spans="1:69" ht="51.4" customHeight="1" x14ac:dyDescent="0.25">
      <c r="A91" s="5" t="s">
        <v>111</v>
      </c>
      <c r="B91" s="6" t="s">
        <v>108</v>
      </c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4" t="s">
        <v>112</v>
      </c>
      <c r="R91" s="6"/>
      <c r="S91" s="6"/>
      <c r="T91" s="17">
        <v>1482.1</v>
      </c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9"/>
      <c r="AP91" s="18"/>
      <c r="AQ91" s="18"/>
      <c r="AR91" s="20"/>
      <c r="AS91" s="18"/>
      <c r="AT91" s="19"/>
      <c r="AU91" s="18"/>
      <c r="AV91" s="18"/>
      <c r="AW91" s="20"/>
      <c r="AX91" s="18"/>
      <c r="AY91" s="19"/>
      <c r="AZ91" s="18"/>
      <c r="BA91" s="18"/>
      <c r="BB91" s="20"/>
      <c r="BC91" s="18"/>
      <c r="BD91" s="19"/>
      <c r="BE91" s="18"/>
      <c r="BF91" s="18"/>
      <c r="BG91" s="20"/>
      <c r="BH91" s="18"/>
      <c r="BI91" s="19"/>
      <c r="BJ91" s="18"/>
      <c r="BK91" s="18"/>
      <c r="BL91" s="21"/>
      <c r="BM91" s="17">
        <v>1298.7</v>
      </c>
    </row>
    <row r="92" spans="1:69" s="22" customFormat="1" ht="34.15" customHeight="1" x14ac:dyDescent="0.25">
      <c r="A92" s="14" t="s">
        <v>113</v>
      </c>
      <c r="B92" s="15" t="s">
        <v>108</v>
      </c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6" t="s">
        <v>112</v>
      </c>
      <c r="R92" s="15" t="s">
        <v>114</v>
      </c>
      <c r="S92" s="15"/>
      <c r="T92" s="17">
        <v>1482.1</v>
      </c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9"/>
      <c r="AP92" s="18"/>
      <c r="AQ92" s="18"/>
      <c r="AR92" s="20"/>
      <c r="AS92" s="18"/>
      <c r="AT92" s="19"/>
      <c r="AU92" s="18"/>
      <c r="AV92" s="18"/>
      <c r="AW92" s="20"/>
      <c r="AX92" s="18"/>
      <c r="AY92" s="19"/>
      <c r="AZ92" s="18"/>
      <c r="BA92" s="18"/>
      <c r="BB92" s="20"/>
      <c r="BC92" s="18"/>
      <c r="BD92" s="19"/>
      <c r="BE92" s="18"/>
      <c r="BF92" s="18"/>
      <c r="BG92" s="20"/>
      <c r="BH92" s="18"/>
      <c r="BI92" s="19"/>
      <c r="BJ92" s="18"/>
      <c r="BK92" s="18"/>
      <c r="BL92" s="21"/>
      <c r="BM92" s="17">
        <v>1298.7</v>
      </c>
    </row>
    <row r="93" spans="1:69" ht="34.15" customHeight="1" x14ac:dyDescent="0.25">
      <c r="A93" s="5" t="s">
        <v>41</v>
      </c>
      <c r="B93" s="6" t="s">
        <v>115</v>
      </c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4"/>
      <c r="R93" s="6"/>
      <c r="S93" s="6"/>
      <c r="T93" s="17">
        <v>5995.4</v>
      </c>
      <c r="U93" s="18"/>
      <c r="V93" s="18">
        <v>2673</v>
      </c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9"/>
      <c r="AP93" s="18"/>
      <c r="AQ93" s="18"/>
      <c r="AR93" s="20"/>
      <c r="AS93" s="18"/>
      <c r="AT93" s="19"/>
      <c r="AU93" s="18"/>
      <c r="AV93" s="18"/>
      <c r="AW93" s="20"/>
      <c r="AX93" s="18">
        <v>38128.1</v>
      </c>
      <c r="AY93" s="19"/>
      <c r="AZ93" s="18">
        <v>38128.1</v>
      </c>
      <c r="BA93" s="18"/>
      <c r="BB93" s="20"/>
      <c r="BC93" s="18"/>
      <c r="BD93" s="19"/>
      <c r="BE93" s="18"/>
      <c r="BF93" s="18"/>
      <c r="BG93" s="20"/>
      <c r="BH93" s="18"/>
      <c r="BI93" s="19"/>
      <c r="BJ93" s="18"/>
      <c r="BK93" s="18"/>
      <c r="BL93" s="21"/>
      <c r="BM93" s="23">
        <v>5995.4</v>
      </c>
    </row>
    <row r="94" spans="1:69" ht="51.4" customHeight="1" x14ac:dyDescent="0.25">
      <c r="A94" s="5" t="s">
        <v>116</v>
      </c>
      <c r="B94" s="6" t="s">
        <v>117</v>
      </c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4"/>
      <c r="R94" s="6"/>
      <c r="S94" s="6"/>
      <c r="T94" s="17">
        <v>5995.4</v>
      </c>
      <c r="U94" s="18"/>
      <c r="V94" s="18">
        <v>2673</v>
      </c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9"/>
      <c r="AP94" s="18"/>
      <c r="AQ94" s="18"/>
      <c r="AR94" s="20"/>
      <c r="AS94" s="18"/>
      <c r="AT94" s="19"/>
      <c r="AU94" s="18"/>
      <c r="AV94" s="18"/>
      <c r="AW94" s="20"/>
      <c r="AX94" s="18">
        <v>38128.1</v>
      </c>
      <c r="AY94" s="19"/>
      <c r="AZ94" s="18">
        <v>38128.1</v>
      </c>
      <c r="BA94" s="18"/>
      <c r="BB94" s="20"/>
      <c r="BC94" s="18"/>
      <c r="BD94" s="19"/>
      <c r="BE94" s="18"/>
      <c r="BF94" s="18"/>
      <c r="BG94" s="20"/>
      <c r="BH94" s="18"/>
      <c r="BI94" s="19"/>
      <c r="BJ94" s="18"/>
      <c r="BK94" s="18"/>
      <c r="BL94" s="21"/>
      <c r="BM94" s="23">
        <v>5995.4</v>
      </c>
    </row>
    <row r="95" spans="1:69" ht="51.4" customHeight="1" x14ac:dyDescent="0.25">
      <c r="A95" s="5" t="s">
        <v>118</v>
      </c>
      <c r="B95" s="6" t="s">
        <v>119</v>
      </c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4"/>
      <c r="R95" s="6"/>
      <c r="S95" s="6"/>
      <c r="T95" s="17">
        <v>5995.4</v>
      </c>
      <c r="U95" s="18"/>
      <c r="V95" s="18">
        <v>2673</v>
      </c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9"/>
      <c r="AP95" s="18"/>
      <c r="AQ95" s="18"/>
      <c r="AR95" s="20"/>
      <c r="AS95" s="18"/>
      <c r="AT95" s="19"/>
      <c r="AU95" s="18"/>
      <c r="AV95" s="18"/>
      <c r="AW95" s="20"/>
      <c r="AX95" s="18">
        <v>38128.1</v>
      </c>
      <c r="AY95" s="19"/>
      <c r="AZ95" s="18">
        <v>38128.1</v>
      </c>
      <c r="BA95" s="18"/>
      <c r="BB95" s="20"/>
      <c r="BC95" s="18"/>
      <c r="BD95" s="19"/>
      <c r="BE95" s="18"/>
      <c r="BF95" s="18"/>
      <c r="BG95" s="20"/>
      <c r="BH95" s="18"/>
      <c r="BI95" s="19"/>
      <c r="BJ95" s="18"/>
      <c r="BK95" s="18"/>
      <c r="BL95" s="21"/>
      <c r="BM95" s="23">
        <v>5995.4</v>
      </c>
    </row>
    <row r="96" spans="1:69" ht="34.15" customHeight="1" x14ac:dyDescent="0.25">
      <c r="A96" s="5" t="s">
        <v>47</v>
      </c>
      <c r="B96" s="6" t="s">
        <v>119</v>
      </c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4" t="s">
        <v>48</v>
      </c>
      <c r="R96" s="6"/>
      <c r="S96" s="6"/>
      <c r="T96" s="17">
        <v>5995.4</v>
      </c>
      <c r="U96" s="18"/>
      <c r="V96" s="18">
        <v>2673</v>
      </c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9"/>
      <c r="AP96" s="18"/>
      <c r="AQ96" s="18"/>
      <c r="AR96" s="20"/>
      <c r="AS96" s="18"/>
      <c r="AT96" s="19"/>
      <c r="AU96" s="18"/>
      <c r="AV96" s="18"/>
      <c r="AW96" s="20"/>
      <c r="AX96" s="18">
        <v>38128.1</v>
      </c>
      <c r="AY96" s="19"/>
      <c r="AZ96" s="18">
        <v>38128.1</v>
      </c>
      <c r="BA96" s="18"/>
      <c r="BB96" s="20"/>
      <c r="BC96" s="18"/>
      <c r="BD96" s="19"/>
      <c r="BE96" s="18"/>
      <c r="BF96" s="18"/>
      <c r="BG96" s="20"/>
      <c r="BH96" s="18"/>
      <c r="BI96" s="19"/>
      <c r="BJ96" s="18"/>
      <c r="BK96" s="18"/>
      <c r="BL96" s="21"/>
      <c r="BM96" s="23">
        <v>5995.4</v>
      </c>
    </row>
    <row r="97" spans="1:65" ht="34.15" customHeight="1" x14ac:dyDescent="0.25">
      <c r="A97" s="5" t="s">
        <v>49</v>
      </c>
      <c r="B97" s="6" t="s">
        <v>119</v>
      </c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4" t="s">
        <v>50</v>
      </c>
      <c r="R97" s="6"/>
      <c r="S97" s="6"/>
      <c r="T97" s="17">
        <v>5995.4</v>
      </c>
      <c r="U97" s="18"/>
      <c r="V97" s="18">
        <v>2673</v>
      </c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9"/>
      <c r="AP97" s="18"/>
      <c r="AQ97" s="18"/>
      <c r="AR97" s="20"/>
      <c r="AS97" s="18"/>
      <c r="AT97" s="19"/>
      <c r="AU97" s="18"/>
      <c r="AV97" s="18"/>
      <c r="AW97" s="20"/>
      <c r="AX97" s="18">
        <v>38128.1</v>
      </c>
      <c r="AY97" s="19"/>
      <c r="AZ97" s="18">
        <v>38128.1</v>
      </c>
      <c r="BA97" s="18"/>
      <c r="BB97" s="20"/>
      <c r="BC97" s="18"/>
      <c r="BD97" s="19"/>
      <c r="BE97" s="18"/>
      <c r="BF97" s="18"/>
      <c r="BG97" s="20"/>
      <c r="BH97" s="18"/>
      <c r="BI97" s="19"/>
      <c r="BJ97" s="18"/>
      <c r="BK97" s="18"/>
      <c r="BL97" s="21"/>
      <c r="BM97" s="23">
        <v>5995.4</v>
      </c>
    </row>
    <row r="98" spans="1:65" ht="34.15" customHeight="1" x14ac:dyDescent="0.25">
      <c r="A98" s="5" t="s">
        <v>113</v>
      </c>
      <c r="B98" s="6" t="s">
        <v>119</v>
      </c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4" t="s">
        <v>50</v>
      </c>
      <c r="R98" s="6" t="s">
        <v>114</v>
      </c>
      <c r="S98" s="6"/>
      <c r="T98" s="17">
        <v>5995.4</v>
      </c>
      <c r="U98" s="18"/>
      <c r="V98" s="18">
        <v>2673</v>
      </c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9"/>
      <c r="AP98" s="18"/>
      <c r="AQ98" s="18"/>
      <c r="AR98" s="20"/>
      <c r="AS98" s="18"/>
      <c r="AT98" s="19"/>
      <c r="AU98" s="18"/>
      <c r="AV98" s="18"/>
      <c r="AW98" s="20"/>
      <c r="AX98" s="18">
        <v>38128.1</v>
      </c>
      <c r="AY98" s="19"/>
      <c r="AZ98" s="18">
        <v>38128.1</v>
      </c>
      <c r="BA98" s="18"/>
      <c r="BB98" s="20"/>
      <c r="BC98" s="18"/>
      <c r="BD98" s="19"/>
      <c r="BE98" s="18"/>
      <c r="BF98" s="18"/>
      <c r="BG98" s="20"/>
      <c r="BH98" s="18"/>
      <c r="BI98" s="19"/>
      <c r="BJ98" s="18"/>
      <c r="BK98" s="18"/>
      <c r="BL98" s="21"/>
      <c r="BM98" s="23">
        <v>5995.4</v>
      </c>
    </row>
    <row r="99" spans="1:65" ht="34.15" customHeight="1" x14ac:dyDescent="0.25">
      <c r="A99" s="5" t="s">
        <v>120</v>
      </c>
      <c r="B99" s="6" t="s">
        <v>121</v>
      </c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4"/>
      <c r="R99" s="6"/>
      <c r="S99" s="6"/>
      <c r="T99" s="17">
        <f>10342.2-1190.2-1044.6</f>
        <v>8107.4</v>
      </c>
      <c r="U99" s="18"/>
      <c r="V99" s="18">
        <v>1337</v>
      </c>
      <c r="W99" s="18"/>
      <c r="X99" s="18">
        <v>136.9</v>
      </c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>
        <v>3849.9</v>
      </c>
      <c r="AJ99" s="18"/>
      <c r="AK99" s="18"/>
      <c r="AL99" s="18"/>
      <c r="AM99" s="18"/>
      <c r="AN99" s="18"/>
      <c r="AO99" s="19"/>
      <c r="AP99" s="18"/>
      <c r="AQ99" s="18"/>
      <c r="AR99" s="20"/>
      <c r="AS99" s="18"/>
      <c r="AT99" s="19"/>
      <c r="AU99" s="18"/>
      <c r="AV99" s="18"/>
      <c r="AW99" s="20"/>
      <c r="AX99" s="18">
        <v>4400.2</v>
      </c>
      <c r="AY99" s="19"/>
      <c r="AZ99" s="18">
        <v>464.3</v>
      </c>
      <c r="BA99" s="18"/>
      <c r="BB99" s="20"/>
      <c r="BC99" s="18"/>
      <c r="BD99" s="19"/>
      <c r="BE99" s="18"/>
      <c r="BF99" s="18"/>
      <c r="BG99" s="20"/>
      <c r="BH99" s="18"/>
      <c r="BI99" s="19"/>
      <c r="BJ99" s="18"/>
      <c r="BK99" s="18"/>
      <c r="BL99" s="21"/>
      <c r="BM99" s="23">
        <f>9629.7-1190.2-1038.9</f>
        <v>7400.6</v>
      </c>
    </row>
    <row r="100" spans="1:65" ht="34.15" customHeight="1" x14ac:dyDescent="0.25">
      <c r="A100" s="5" t="s">
        <v>27</v>
      </c>
      <c r="B100" s="6" t="s">
        <v>122</v>
      </c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4"/>
      <c r="R100" s="6"/>
      <c r="S100" s="6"/>
      <c r="T100" s="17">
        <f>T99-142.7</f>
        <v>7964.7</v>
      </c>
      <c r="U100" s="18"/>
      <c r="V100" s="18">
        <v>1337</v>
      </c>
      <c r="W100" s="18"/>
      <c r="X100" s="18">
        <v>136.9</v>
      </c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>
        <v>3849.9</v>
      </c>
      <c r="AJ100" s="18"/>
      <c r="AK100" s="18"/>
      <c r="AL100" s="18"/>
      <c r="AM100" s="18"/>
      <c r="AN100" s="18"/>
      <c r="AO100" s="19"/>
      <c r="AP100" s="18"/>
      <c r="AQ100" s="18"/>
      <c r="AR100" s="20"/>
      <c r="AS100" s="18"/>
      <c r="AT100" s="19"/>
      <c r="AU100" s="18"/>
      <c r="AV100" s="18"/>
      <c r="AW100" s="20"/>
      <c r="AX100" s="18">
        <v>4400.2</v>
      </c>
      <c r="AY100" s="19"/>
      <c r="AZ100" s="18">
        <v>464.3</v>
      </c>
      <c r="BA100" s="18"/>
      <c r="BB100" s="20"/>
      <c r="BC100" s="18"/>
      <c r="BD100" s="19"/>
      <c r="BE100" s="18"/>
      <c r="BF100" s="18"/>
      <c r="BG100" s="20"/>
      <c r="BH100" s="18"/>
      <c r="BI100" s="19"/>
      <c r="BJ100" s="18"/>
      <c r="BK100" s="18"/>
      <c r="BL100" s="21"/>
      <c r="BM100" s="23">
        <f>BM99-142.7</f>
        <v>7257.9000000000005</v>
      </c>
    </row>
    <row r="101" spans="1:65" ht="34.15" customHeight="1" x14ac:dyDescent="0.25">
      <c r="A101" s="5" t="s">
        <v>123</v>
      </c>
      <c r="B101" s="6" t="s">
        <v>124</v>
      </c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4"/>
      <c r="R101" s="6"/>
      <c r="S101" s="6"/>
      <c r="T101" s="17">
        <f>T100</f>
        <v>7964.7</v>
      </c>
      <c r="U101" s="18"/>
      <c r="V101" s="18">
        <v>1337</v>
      </c>
      <c r="W101" s="18"/>
      <c r="X101" s="18">
        <v>136.9</v>
      </c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>
        <v>3849.9</v>
      </c>
      <c r="AJ101" s="18"/>
      <c r="AK101" s="18"/>
      <c r="AL101" s="18"/>
      <c r="AM101" s="18"/>
      <c r="AN101" s="18"/>
      <c r="AO101" s="19"/>
      <c r="AP101" s="18"/>
      <c r="AQ101" s="18"/>
      <c r="AR101" s="20"/>
      <c r="AS101" s="18"/>
      <c r="AT101" s="19"/>
      <c r="AU101" s="18"/>
      <c r="AV101" s="18"/>
      <c r="AW101" s="20"/>
      <c r="AX101" s="18">
        <v>4400.2</v>
      </c>
      <c r="AY101" s="19"/>
      <c r="AZ101" s="18">
        <v>464.3</v>
      </c>
      <c r="BA101" s="18"/>
      <c r="BB101" s="20"/>
      <c r="BC101" s="18"/>
      <c r="BD101" s="19"/>
      <c r="BE101" s="18"/>
      <c r="BF101" s="18"/>
      <c r="BG101" s="20"/>
      <c r="BH101" s="18"/>
      <c r="BI101" s="19"/>
      <c r="BJ101" s="18"/>
      <c r="BK101" s="18"/>
      <c r="BL101" s="21"/>
      <c r="BM101" s="23">
        <f>BM100</f>
        <v>7257.9000000000005</v>
      </c>
    </row>
    <row r="102" spans="1:65" ht="34.15" customHeight="1" x14ac:dyDescent="0.25">
      <c r="A102" s="5" t="s">
        <v>125</v>
      </c>
      <c r="B102" s="6" t="s">
        <v>126</v>
      </c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4"/>
      <c r="R102" s="6"/>
      <c r="S102" s="6"/>
      <c r="T102" s="17">
        <v>3300.4</v>
      </c>
      <c r="U102" s="18"/>
      <c r="V102" s="18">
        <v>1210</v>
      </c>
      <c r="W102" s="18"/>
      <c r="X102" s="18">
        <v>63.9</v>
      </c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>
        <v>3849.9</v>
      </c>
      <c r="AJ102" s="18"/>
      <c r="AK102" s="18"/>
      <c r="AL102" s="18"/>
      <c r="AM102" s="18"/>
      <c r="AN102" s="18"/>
      <c r="AO102" s="19"/>
      <c r="AP102" s="18"/>
      <c r="AQ102" s="18"/>
      <c r="AR102" s="20"/>
      <c r="AS102" s="18"/>
      <c r="AT102" s="19"/>
      <c r="AU102" s="18"/>
      <c r="AV102" s="18"/>
      <c r="AW102" s="20"/>
      <c r="AX102" s="18">
        <v>3935.9</v>
      </c>
      <c r="AY102" s="19"/>
      <c r="AZ102" s="18"/>
      <c r="BA102" s="18"/>
      <c r="BB102" s="20"/>
      <c r="BC102" s="18"/>
      <c r="BD102" s="19"/>
      <c r="BE102" s="18"/>
      <c r="BF102" s="18"/>
      <c r="BG102" s="20"/>
      <c r="BH102" s="18"/>
      <c r="BI102" s="19"/>
      <c r="BJ102" s="18"/>
      <c r="BK102" s="18"/>
      <c r="BL102" s="21"/>
      <c r="BM102" s="23">
        <v>3007.8</v>
      </c>
    </row>
    <row r="103" spans="1:65" ht="34.15" customHeight="1" x14ac:dyDescent="0.25">
      <c r="A103" s="5" t="s">
        <v>33</v>
      </c>
      <c r="B103" s="6" t="s">
        <v>126</v>
      </c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4" t="s">
        <v>34</v>
      </c>
      <c r="R103" s="6"/>
      <c r="S103" s="6"/>
      <c r="T103" s="17">
        <v>3300.4</v>
      </c>
      <c r="U103" s="18"/>
      <c r="V103" s="18">
        <v>1210</v>
      </c>
      <c r="W103" s="18"/>
      <c r="X103" s="18">
        <v>63.9</v>
      </c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>
        <v>3849.9</v>
      </c>
      <c r="AJ103" s="18"/>
      <c r="AK103" s="18"/>
      <c r="AL103" s="18"/>
      <c r="AM103" s="18"/>
      <c r="AN103" s="18"/>
      <c r="AO103" s="19"/>
      <c r="AP103" s="18"/>
      <c r="AQ103" s="18"/>
      <c r="AR103" s="20"/>
      <c r="AS103" s="18"/>
      <c r="AT103" s="19"/>
      <c r="AU103" s="18"/>
      <c r="AV103" s="18"/>
      <c r="AW103" s="20"/>
      <c r="AX103" s="18">
        <v>3935.9</v>
      </c>
      <c r="AY103" s="19"/>
      <c r="AZ103" s="18"/>
      <c r="BA103" s="18"/>
      <c r="BB103" s="20"/>
      <c r="BC103" s="18"/>
      <c r="BD103" s="19"/>
      <c r="BE103" s="18"/>
      <c r="BF103" s="18"/>
      <c r="BG103" s="20"/>
      <c r="BH103" s="18"/>
      <c r="BI103" s="19"/>
      <c r="BJ103" s="18"/>
      <c r="BK103" s="18"/>
      <c r="BL103" s="21"/>
      <c r="BM103" s="23">
        <v>3007.8</v>
      </c>
    </row>
    <row r="104" spans="1:65" ht="34.15" customHeight="1" x14ac:dyDescent="0.25">
      <c r="A104" s="5" t="s">
        <v>35</v>
      </c>
      <c r="B104" s="6" t="s">
        <v>126</v>
      </c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4" t="s">
        <v>36</v>
      </c>
      <c r="R104" s="6"/>
      <c r="S104" s="6"/>
      <c r="T104" s="17">
        <v>3300.4</v>
      </c>
      <c r="U104" s="18"/>
      <c r="V104" s="18">
        <v>1210</v>
      </c>
      <c r="W104" s="18"/>
      <c r="X104" s="18">
        <v>63.9</v>
      </c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>
        <v>3849.9</v>
      </c>
      <c r="AJ104" s="18"/>
      <c r="AK104" s="18"/>
      <c r="AL104" s="18"/>
      <c r="AM104" s="18"/>
      <c r="AN104" s="18"/>
      <c r="AO104" s="19"/>
      <c r="AP104" s="18"/>
      <c r="AQ104" s="18"/>
      <c r="AR104" s="20"/>
      <c r="AS104" s="18"/>
      <c r="AT104" s="19"/>
      <c r="AU104" s="18"/>
      <c r="AV104" s="18"/>
      <c r="AW104" s="20"/>
      <c r="AX104" s="18">
        <v>3935.9</v>
      </c>
      <c r="AY104" s="19"/>
      <c r="AZ104" s="18"/>
      <c r="BA104" s="18"/>
      <c r="BB104" s="20"/>
      <c r="BC104" s="18"/>
      <c r="BD104" s="19"/>
      <c r="BE104" s="18"/>
      <c r="BF104" s="18"/>
      <c r="BG104" s="20"/>
      <c r="BH104" s="18"/>
      <c r="BI104" s="19"/>
      <c r="BJ104" s="18"/>
      <c r="BK104" s="18"/>
      <c r="BL104" s="21"/>
      <c r="BM104" s="23">
        <v>3007.8</v>
      </c>
    </row>
    <row r="105" spans="1:65" ht="34.15" customHeight="1" x14ac:dyDescent="0.25">
      <c r="A105" s="5" t="s">
        <v>127</v>
      </c>
      <c r="B105" s="6" t="s">
        <v>126</v>
      </c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4" t="s">
        <v>36</v>
      </c>
      <c r="R105" s="6" t="s">
        <v>128</v>
      </c>
      <c r="S105" s="6"/>
      <c r="T105" s="17">
        <v>3300.4</v>
      </c>
      <c r="U105" s="18"/>
      <c r="V105" s="18">
        <v>1210</v>
      </c>
      <c r="W105" s="18"/>
      <c r="X105" s="18">
        <v>63.9</v>
      </c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>
        <v>3849.9</v>
      </c>
      <c r="AJ105" s="18"/>
      <c r="AK105" s="18"/>
      <c r="AL105" s="18"/>
      <c r="AM105" s="18"/>
      <c r="AN105" s="18"/>
      <c r="AO105" s="19"/>
      <c r="AP105" s="18"/>
      <c r="AQ105" s="18"/>
      <c r="AR105" s="20"/>
      <c r="AS105" s="18"/>
      <c r="AT105" s="19"/>
      <c r="AU105" s="18"/>
      <c r="AV105" s="18"/>
      <c r="AW105" s="20"/>
      <c r="AX105" s="18">
        <v>3935.9</v>
      </c>
      <c r="AY105" s="19"/>
      <c r="AZ105" s="18"/>
      <c r="BA105" s="18"/>
      <c r="BB105" s="20"/>
      <c r="BC105" s="18"/>
      <c r="BD105" s="19"/>
      <c r="BE105" s="18"/>
      <c r="BF105" s="18"/>
      <c r="BG105" s="20"/>
      <c r="BH105" s="18"/>
      <c r="BI105" s="19"/>
      <c r="BJ105" s="18"/>
      <c r="BK105" s="18"/>
      <c r="BL105" s="21"/>
      <c r="BM105" s="23">
        <v>3007.8</v>
      </c>
    </row>
    <row r="106" spans="1:65" ht="34.15" customHeight="1" x14ac:dyDescent="0.25">
      <c r="A106" s="5" t="s">
        <v>129</v>
      </c>
      <c r="B106" s="6" t="s">
        <v>130</v>
      </c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4"/>
      <c r="R106" s="6"/>
      <c r="S106" s="6"/>
      <c r="T106" s="17">
        <v>443.4</v>
      </c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>
        <v>300</v>
      </c>
      <c r="AJ106" s="18"/>
      <c r="AK106" s="18"/>
      <c r="AL106" s="18"/>
      <c r="AM106" s="18"/>
      <c r="AN106" s="18"/>
      <c r="AO106" s="19"/>
      <c r="AP106" s="18"/>
      <c r="AQ106" s="18"/>
      <c r="AR106" s="20"/>
      <c r="AS106" s="18"/>
      <c r="AT106" s="19"/>
      <c r="AU106" s="18"/>
      <c r="AV106" s="18"/>
      <c r="AW106" s="20"/>
      <c r="AX106" s="18">
        <v>320</v>
      </c>
      <c r="AY106" s="19"/>
      <c r="AZ106" s="18"/>
      <c r="BA106" s="18"/>
      <c r="BB106" s="20"/>
      <c r="BC106" s="18"/>
      <c r="BD106" s="19"/>
      <c r="BE106" s="18"/>
      <c r="BF106" s="18"/>
      <c r="BG106" s="20"/>
      <c r="BH106" s="18"/>
      <c r="BI106" s="19"/>
      <c r="BJ106" s="18"/>
      <c r="BK106" s="18"/>
      <c r="BL106" s="21"/>
      <c r="BM106" s="23">
        <v>443.4</v>
      </c>
    </row>
    <row r="107" spans="1:65" ht="34.15" customHeight="1" x14ac:dyDescent="0.25">
      <c r="A107" s="5" t="s">
        <v>33</v>
      </c>
      <c r="B107" s="6" t="s">
        <v>130</v>
      </c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4" t="s">
        <v>34</v>
      </c>
      <c r="R107" s="6"/>
      <c r="S107" s="6"/>
      <c r="T107" s="17">
        <v>443.4</v>
      </c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>
        <v>300</v>
      </c>
      <c r="AJ107" s="18"/>
      <c r="AK107" s="18"/>
      <c r="AL107" s="18"/>
      <c r="AM107" s="18"/>
      <c r="AN107" s="18"/>
      <c r="AO107" s="19"/>
      <c r="AP107" s="18"/>
      <c r="AQ107" s="18"/>
      <c r="AR107" s="20"/>
      <c r="AS107" s="18"/>
      <c r="AT107" s="19"/>
      <c r="AU107" s="18"/>
      <c r="AV107" s="18"/>
      <c r="AW107" s="20"/>
      <c r="AX107" s="18">
        <v>320</v>
      </c>
      <c r="AY107" s="19"/>
      <c r="AZ107" s="18"/>
      <c r="BA107" s="18"/>
      <c r="BB107" s="20"/>
      <c r="BC107" s="18"/>
      <c r="BD107" s="19"/>
      <c r="BE107" s="18"/>
      <c r="BF107" s="18"/>
      <c r="BG107" s="20"/>
      <c r="BH107" s="18"/>
      <c r="BI107" s="19"/>
      <c r="BJ107" s="18"/>
      <c r="BK107" s="18"/>
      <c r="BL107" s="21"/>
      <c r="BM107" s="23">
        <v>443.4</v>
      </c>
    </row>
    <row r="108" spans="1:65" ht="34.15" customHeight="1" x14ac:dyDescent="0.25">
      <c r="A108" s="5" t="s">
        <v>35</v>
      </c>
      <c r="B108" s="6" t="s">
        <v>130</v>
      </c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4" t="s">
        <v>36</v>
      </c>
      <c r="R108" s="6"/>
      <c r="S108" s="6"/>
      <c r="T108" s="17">
        <v>443.4</v>
      </c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>
        <v>300</v>
      </c>
      <c r="AJ108" s="18"/>
      <c r="AK108" s="18"/>
      <c r="AL108" s="18"/>
      <c r="AM108" s="18"/>
      <c r="AN108" s="18"/>
      <c r="AO108" s="19"/>
      <c r="AP108" s="18"/>
      <c r="AQ108" s="18"/>
      <c r="AR108" s="20"/>
      <c r="AS108" s="18"/>
      <c r="AT108" s="19"/>
      <c r="AU108" s="18"/>
      <c r="AV108" s="18"/>
      <c r="AW108" s="20"/>
      <c r="AX108" s="18">
        <v>320</v>
      </c>
      <c r="AY108" s="19"/>
      <c r="AZ108" s="18"/>
      <c r="BA108" s="18"/>
      <c r="BB108" s="20"/>
      <c r="BC108" s="18"/>
      <c r="BD108" s="19"/>
      <c r="BE108" s="18"/>
      <c r="BF108" s="18"/>
      <c r="BG108" s="20"/>
      <c r="BH108" s="18"/>
      <c r="BI108" s="19"/>
      <c r="BJ108" s="18"/>
      <c r="BK108" s="18"/>
      <c r="BL108" s="21"/>
      <c r="BM108" s="23">
        <v>443.4</v>
      </c>
    </row>
    <row r="109" spans="1:65" ht="34.15" customHeight="1" x14ac:dyDescent="0.25">
      <c r="A109" s="5" t="s">
        <v>127</v>
      </c>
      <c r="B109" s="6" t="s">
        <v>130</v>
      </c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4" t="s">
        <v>36</v>
      </c>
      <c r="R109" s="6" t="s">
        <v>128</v>
      </c>
      <c r="S109" s="6"/>
      <c r="T109" s="17">
        <v>443.4</v>
      </c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>
        <v>300</v>
      </c>
      <c r="AJ109" s="18"/>
      <c r="AK109" s="18"/>
      <c r="AL109" s="18"/>
      <c r="AM109" s="18"/>
      <c r="AN109" s="18"/>
      <c r="AO109" s="19"/>
      <c r="AP109" s="18"/>
      <c r="AQ109" s="18"/>
      <c r="AR109" s="20"/>
      <c r="AS109" s="18"/>
      <c r="AT109" s="19"/>
      <c r="AU109" s="18"/>
      <c r="AV109" s="18"/>
      <c r="AW109" s="20"/>
      <c r="AX109" s="18">
        <v>320</v>
      </c>
      <c r="AY109" s="19"/>
      <c r="AZ109" s="18"/>
      <c r="BA109" s="18"/>
      <c r="BB109" s="20"/>
      <c r="BC109" s="18"/>
      <c r="BD109" s="19"/>
      <c r="BE109" s="18"/>
      <c r="BF109" s="18"/>
      <c r="BG109" s="20"/>
      <c r="BH109" s="18"/>
      <c r="BI109" s="19"/>
      <c r="BJ109" s="18"/>
      <c r="BK109" s="18"/>
      <c r="BL109" s="21"/>
      <c r="BM109" s="23">
        <v>443.4</v>
      </c>
    </row>
    <row r="110" spans="1:65" ht="34.15" customHeight="1" x14ac:dyDescent="0.25">
      <c r="A110" s="5" t="s">
        <v>131</v>
      </c>
      <c r="B110" s="6" t="s">
        <v>132</v>
      </c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4"/>
      <c r="R110" s="6"/>
      <c r="S110" s="6"/>
      <c r="T110" s="17">
        <v>2947.1</v>
      </c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>
        <v>1700</v>
      </c>
      <c r="AJ110" s="18"/>
      <c r="AK110" s="18"/>
      <c r="AL110" s="18"/>
      <c r="AM110" s="18"/>
      <c r="AN110" s="18"/>
      <c r="AO110" s="19"/>
      <c r="AP110" s="18"/>
      <c r="AQ110" s="18"/>
      <c r="AR110" s="20"/>
      <c r="AS110" s="18"/>
      <c r="AT110" s="19"/>
      <c r="AU110" s="18"/>
      <c r="AV110" s="18"/>
      <c r="AW110" s="20"/>
      <c r="AX110" s="18">
        <v>1700</v>
      </c>
      <c r="AY110" s="19"/>
      <c r="AZ110" s="18"/>
      <c r="BA110" s="18"/>
      <c r="BB110" s="20"/>
      <c r="BC110" s="18"/>
      <c r="BD110" s="19"/>
      <c r="BE110" s="18"/>
      <c r="BF110" s="18"/>
      <c r="BG110" s="20"/>
      <c r="BH110" s="18"/>
      <c r="BI110" s="19"/>
      <c r="BJ110" s="18"/>
      <c r="BK110" s="18"/>
      <c r="BL110" s="21"/>
      <c r="BM110" s="23">
        <v>2533</v>
      </c>
    </row>
    <row r="111" spans="1:65" ht="34.15" customHeight="1" x14ac:dyDescent="0.25">
      <c r="A111" s="5" t="s">
        <v>33</v>
      </c>
      <c r="B111" s="6" t="s">
        <v>132</v>
      </c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4" t="s">
        <v>34</v>
      </c>
      <c r="R111" s="6"/>
      <c r="S111" s="6"/>
      <c r="T111" s="17">
        <v>2947.1</v>
      </c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>
        <v>1700</v>
      </c>
      <c r="AJ111" s="18"/>
      <c r="AK111" s="18"/>
      <c r="AL111" s="18"/>
      <c r="AM111" s="18"/>
      <c r="AN111" s="18"/>
      <c r="AO111" s="19"/>
      <c r="AP111" s="18"/>
      <c r="AQ111" s="18"/>
      <c r="AR111" s="20"/>
      <c r="AS111" s="18"/>
      <c r="AT111" s="19"/>
      <c r="AU111" s="18"/>
      <c r="AV111" s="18"/>
      <c r="AW111" s="20"/>
      <c r="AX111" s="18">
        <v>1700</v>
      </c>
      <c r="AY111" s="19"/>
      <c r="AZ111" s="18"/>
      <c r="BA111" s="18"/>
      <c r="BB111" s="20"/>
      <c r="BC111" s="18"/>
      <c r="BD111" s="19"/>
      <c r="BE111" s="18"/>
      <c r="BF111" s="18"/>
      <c r="BG111" s="20"/>
      <c r="BH111" s="18"/>
      <c r="BI111" s="19"/>
      <c r="BJ111" s="18"/>
      <c r="BK111" s="18"/>
      <c r="BL111" s="21"/>
      <c r="BM111" s="23">
        <v>2533</v>
      </c>
    </row>
    <row r="112" spans="1:65" ht="34.15" customHeight="1" x14ac:dyDescent="0.25">
      <c r="A112" s="5" t="s">
        <v>35</v>
      </c>
      <c r="B112" s="6" t="s">
        <v>132</v>
      </c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4" t="s">
        <v>36</v>
      </c>
      <c r="R112" s="6"/>
      <c r="S112" s="6"/>
      <c r="T112" s="17">
        <v>2947.1</v>
      </c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>
        <v>1700</v>
      </c>
      <c r="AJ112" s="18"/>
      <c r="AK112" s="18"/>
      <c r="AL112" s="18"/>
      <c r="AM112" s="18"/>
      <c r="AN112" s="18"/>
      <c r="AO112" s="19"/>
      <c r="AP112" s="18"/>
      <c r="AQ112" s="18"/>
      <c r="AR112" s="20"/>
      <c r="AS112" s="18"/>
      <c r="AT112" s="19"/>
      <c r="AU112" s="18"/>
      <c r="AV112" s="18"/>
      <c r="AW112" s="20"/>
      <c r="AX112" s="18">
        <v>1700</v>
      </c>
      <c r="AY112" s="19"/>
      <c r="AZ112" s="18"/>
      <c r="BA112" s="18"/>
      <c r="BB112" s="20"/>
      <c r="BC112" s="18"/>
      <c r="BD112" s="19"/>
      <c r="BE112" s="18"/>
      <c r="BF112" s="18"/>
      <c r="BG112" s="20"/>
      <c r="BH112" s="18"/>
      <c r="BI112" s="19"/>
      <c r="BJ112" s="18"/>
      <c r="BK112" s="18"/>
      <c r="BL112" s="21"/>
      <c r="BM112" s="23">
        <v>2533</v>
      </c>
    </row>
    <row r="113" spans="1:65" ht="34.15" customHeight="1" x14ac:dyDescent="0.25">
      <c r="A113" s="5" t="s">
        <v>127</v>
      </c>
      <c r="B113" s="6" t="s">
        <v>132</v>
      </c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4" t="s">
        <v>36</v>
      </c>
      <c r="R113" s="6" t="s">
        <v>128</v>
      </c>
      <c r="S113" s="6"/>
      <c r="T113" s="17">
        <v>2947.1</v>
      </c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>
        <v>1700</v>
      </c>
      <c r="AJ113" s="18"/>
      <c r="AK113" s="18"/>
      <c r="AL113" s="18"/>
      <c r="AM113" s="18"/>
      <c r="AN113" s="18"/>
      <c r="AO113" s="19"/>
      <c r="AP113" s="18"/>
      <c r="AQ113" s="18"/>
      <c r="AR113" s="20"/>
      <c r="AS113" s="18"/>
      <c r="AT113" s="19"/>
      <c r="AU113" s="18"/>
      <c r="AV113" s="18"/>
      <c r="AW113" s="20"/>
      <c r="AX113" s="18">
        <v>1700</v>
      </c>
      <c r="AY113" s="19"/>
      <c r="AZ113" s="18"/>
      <c r="BA113" s="18"/>
      <c r="BB113" s="20"/>
      <c r="BC113" s="18"/>
      <c r="BD113" s="19"/>
      <c r="BE113" s="18"/>
      <c r="BF113" s="18"/>
      <c r="BG113" s="20"/>
      <c r="BH113" s="18"/>
      <c r="BI113" s="19"/>
      <c r="BJ113" s="18"/>
      <c r="BK113" s="18"/>
      <c r="BL113" s="21"/>
      <c r="BM113" s="23">
        <v>2533</v>
      </c>
    </row>
    <row r="114" spans="1:65" ht="34.15" customHeight="1" x14ac:dyDescent="0.25">
      <c r="A114" s="5" t="s">
        <v>133</v>
      </c>
      <c r="B114" s="6" t="s">
        <v>134</v>
      </c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4"/>
      <c r="R114" s="6"/>
      <c r="S114" s="6"/>
      <c r="T114" s="17">
        <v>1273.9000000000001</v>
      </c>
      <c r="U114" s="18"/>
      <c r="V114" s="18">
        <v>1210</v>
      </c>
      <c r="W114" s="18"/>
      <c r="X114" s="18">
        <v>63.9</v>
      </c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9"/>
      <c r="AP114" s="18"/>
      <c r="AQ114" s="18"/>
      <c r="AR114" s="20"/>
      <c r="AS114" s="18"/>
      <c r="AT114" s="19"/>
      <c r="AU114" s="18"/>
      <c r="AV114" s="18"/>
      <c r="AW114" s="20"/>
      <c r="AX114" s="18"/>
      <c r="AY114" s="19"/>
      <c r="AZ114" s="18"/>
      <c r="BA114" s="18"/>
      <c r="BB114" s="20"/>
      <c r="BC114" s="18"/>
      <c r="BD114" s="19"/>
      <c r="BE114" s="18"/>
      <c r="BF114" s="18"/>
      <c r="BG114" s="20"/>
      <c r="BH114" s="18"/>
      <c r="BI114" s="19"/>
      <c r="BJ114" s="18"/>
      <c r="BK114" s="18"/>
      <c r="BL114" s="21"/>
      <c r="BM114" s="17">
        <v>1273.9000000000001</v>
      </c>
    </row>
    <row r="115" spans="1:65" ht="34.15" customHeight="1" x14ac:dyDescent="0.25">
      <c r="A115" s="5" t="s">
        <v>33</v>
      </c>
      <c r="B115" s="6" t="s">
        <v>134</v>
      </c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4" t="s">
        <v>34</v>
      </c>
      <c r="R115" s="6"/>
      <c r="S115" s="6"/>
      <c r="T115" s="17">
        <v>1273.9000000000001</v>
      </c>
      <c r="U115" s="18"/>
      <c r="V115" s="18">
        <v>1210</v>
      </c>
      <c r="W115" s="18"/>
      <c r="X115" s="18">
        <v>63.9</v>
      </c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9"/>
      <c r="AP115" s="18"/>
      <c r="AQ115" s="18"/>
      <c r="AR115" s="20"/>
      <c r="AS115" s="18"/>
      <c r="AT115" s="19"/>
      <c r="AU115" s="18"/>
      <c r="AV115" s="18"/>
      <c r="AW115" s="20"/>
      <c r="AX115" s="18"/>
      <c r="AY115" s="19"/>
      <c r="AZ115" s="18"/>
      <c r="BA115" s="18"/>
      <c r="BB115" s="20"/>
      <c r="BC115" s="18"/>
      <c r="BD115" s="19"/>
      <c r="BE115" s="18"/>
      <c r="BF115" s="18"/>
      <c r="BG115" s="20"/>
      <c r="BH115" s="18"/>
      <c r="BI115" s="19"/>
      <c r="BJ115" s="18"/>
      <c r="BK115" s="18"/>
      <c r="BL115" s="21"/>
      <c r="BM115" s="17">
        <v>1273.9000000000001</v>
      </c>
    </row>
    <row r="116" spans="1:65" ht="34.15" customHeight="1" x14ac:dyDescent="0.25">
      <c r="A116" s="5" t="s">
        <v>35</v>
      </c>
      <c r="B116" s="6" t="s">
        <v>134</v>
      </c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4" t="s">
        <v>36</v>
      </c>
      <c r="R116" s="6"/>
      <c r="S116" s="6"/>
      <c r="T116" s="17">
        <v>1273.9000000000001</v>
      </c>
      <c r="U116" s="18"/>
      <c r="V116" s="18">
        <v>1210</v>
      </c>
      <c r="W116" s="18"/>
      <c r="X116" s="18">
        <v>63.9</v>
      </c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9"/>
      <c r="AP116" s="18"/>
      <c r="AQ116" s="18"/>
      <c r="AR116" s="20"/>
      <c r="AS116" s="18"/>
      <c r="AT116" s="19"/>
      <c r="AU116" s="18"/>
      <c r="AV116" s="18"/>
      <c r="AW116" s="20"/>
      <c r="AX116" s="18"/>
      <c r="AY116" s="19"/>
      <c r="AZ116" s="18"/>
      <c r="BA116" s="18"/>
      <c r="BB116" s="20"/>
      <c r="BC116" s="18"/>
      <c r="BD116" s="19"/>
      <c r="BE116" s="18"/>
      <c r="BF116" s="18"/>
      <c r="BG116" s="20"/>
      <c r="BH116" s="18"/>
      <c r="BI116" s="19"/>
      <c r="BJ116" s="18"/>
      <c r="BK116" s="18"/>
      <c r="BL116" s="21"/>
      <c r="BM116" s="17">
        <v>1273.9000000000001</v>
      </c>
    </row>
    <row r="117" spans="1:65" ht="34.15" customHeight="1" x14ac:dyDescent="0.25">
      <c r="A117" s="5" t="s">
        <v>127</v>
      </c>
      <c r="B117" s="6" t="s">
        <v>134</v>
      </c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4" t="s">
        <v>36</v>
      </c>
      <c r="R117" s="6" t="s">
        <v>128</v>
      </c>
      <c r="S117" s="6"/>
      <c r="T117" s="17">
        <v>1273.9000000000001</v>
      </c>
      <c r="U117" s="18"/>
      <c r="V117" s="18">
        <v>1210</v>
      </c>
      <c r="W117" s="18"/>
      <c r="X117" s="18">
        <v>63.9</v>
      </c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9"/>
      <c r="AP117" s="18"/>
      <c r="AQ117" s="18"/>
      <c r="AR117" s="20"/>
      <c r="AS117" s="18"/>
      <c r="AT117" s="19"/>
      <c r="AU117" s="18"/>
      <c r="AV117" s="18"/>
      <c r="AW117" s="20"/>
      <c r="AX117" s="18"/>
      <c r="AY117" s="19"/>
      <c r="AZ117" s="18"/>
      <c r="BA117" s="18"/>
      <c r="BB117" s="20"/>
      <c r="BC117" s="18"/>
      <c r="BD117" s="19"/>
      <c r="BE117" s="18"/>
      <c r="BF117" s="18"/>
      <c r="BG117" s="20"/>
      <c r="BH117" s="18"/>
      <c r="BI117" s="19"/>
      <c r="BJ117" s="18"/>
      <c r="BK117" s="18"/>
      <c r="BL117" s="21"/>
      <c r="BM117" s="17">
        <v>1273.9000000000001</v>
      </c>
    </row>
    <row r="118" spans="1:65" ht="34.15" customHeight="1" x14ac:dyDescent="0.25">
      <c r="A118" s="5" t="s">
        <v>41</v>
      </c>
      <c r="B118" s="6" t="s">
        <v>135</v>
      </c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4"/>
      <c r="R118" s="6"/>
      <c r="S118" s="6"/>
      <c r="T118" s="17">
        <v>142.69999999999999</v>
      </c>
      <c r="U118" s="17">
        <v>142.69999999999999</v>
      </c>
      <c r="V118" s="17">
        <v>142.69999999999999</v>
      </c>
      <c r="W118" s="17">
        <v>142.69999999999999</v>
      </c>
      <c r="X118" s="17">
        <v>142.69999999999999</v>
      </c>
      <c r="Y118" s="17">
        <v>142.69999999999999</v>
      </c>
      <c r="Z118" s="17">
        <v>142.69999999999999</v>
      </c>
      <c r="AA118" s="17">
        <v>142.69999999999999</v>
      </c>
      <c r="AB118" s="17">
        <v>142.69999999999999</v>
      </c>
      <c r="AC118" s="17">
        <v>142.69999999999999</v>
      </c>
      <c r="AD118" s="17">
        <v>142.69999999999999</v>
      </c>
      <c r="AE118" s="17">
        <v>142.69999999999999</v>
      </c>
      <c r="AF118" s="17">
        <v>142.69999999999999</v>
      </c>
      <c r="AG118" s="17">
        <v>142.69999999999999</v>
      </c>
      <c r="AH118" s="17">
        <v>142.69999999999999</v>
      </c>
      <c r="AI118" s="17">
        <v>142.69999999999999</v>
      </c>
      <c r="AJ118" s="17">
        <v>142.69999999999999</v>
      </c>
      <c r="AK118" s="17">
        <v>142.69999999999999</v>
      </c>
      <c r="AL118" s="17">
        <v>142.69999999999999</v>
      </c>
      <c r="AM118" s="17">
        <v>142.69999999999999</v>
      </c>
      <c r="AN118" s="17">
        <v>142.69999999999999</v>
      </c>
      <c r="AO118" s="17">
        <v>142.69999999999999</v>
      </c>
      <c r="AP118" s="17">
        <v>142.69999999999999</v>
      </c>
      <c r="AQ118" s="17">
        <v>142.69999999999999</v>
      </c>
      <c r="AR118" s="17">
        <v>142.69999999999999</v>
      </c>
      <c r="AS118" s="17">
        <v>142.69999999999999</v>
      </c>
      <c r="AT118" s="17">
        <v>142.69999999999999</v>
      </c>
      <c r="AU118" s="17">
        <v>142.69999999999999</v>
      </c>
      <c r="AV118" s="17">
        <v>142.69999999999999</v>
      </c>
      <c r="AW118" s="17">
        <v>142.69999999999999</v>
      </c>
      <c r="AX118" s="17">
        <v>142.69999999999999</v>
      </c>
      <c r="AY118" s="17">
        <v>142.69999999999999</v>
      </c>
      <c r="AZ118" s="17">
        <v>142.69999999999999</v>
      </c>
      <c r="BA118" s="17">
        <v>142.69999999999999</v>
      </c>
      <c r="BB118" s="17">
        <v>142.69999999999999</v>
      </c>
      <c r="BC118" s="17">
        <v>142.69999999999999</v>
      </c>
      <c r="BD118" s="17">
        <v>142.69999999999999</v>
      </c>
      <c r="BE118" s="17">
        <v>142.69999999999999</v>
      </c>
      <c r="BF118" s="17">
        <v>142.69999999999999</v>
      </c>
      <c r="BG118" s="17">
        <v>142.69999999999999</v>
      </c>
      <c r="BH118" s="17">
        <v>142.69999999999999</v>
      </c>
      <c r="BI118" s="17">
        <v>142.69999999999999</v>
      </c>
      <c r="BJ118" s="17">
        <v>142.69999999999999</v>
      </c>
      <c r="BK118" s="17">
        <v>142.69999999999999</v>
      </c>
      <c r="BL118" s="17">
        <v>142.69999999999999</v>
      </c>
      <c r="BM118" s="17">
        <v>142.69999999999999</v>
      </c>
    </row>
    <row r="119" spans="1:65" ht="34.15" customHeight="1" x14ac:dyDescent="0.25">
      <c r="A119" s="5" t="s">
        <v>136</v>
      </c>
      <c r="B119" s="6" t="s">
        <v>137</v>
      </c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4"/>
      <c r="R119" s="6"/>
      <c r="S119" s="6"/>
      <c r="T119" s="17">
        <v>142.69999999999999</v>
      </c>
      <c r="U119" s="17">
        <v>142.69999999999999</v>
      </c>
      <c r="V119" s="17">
        <v>142.69999999999999</v>
      </c>
      <c r="W119" s="17">
        <v>142.69999999999999</v>
      </c>
      <c r="X119" s="17">
        <v>142.69999999999999</v>
      </c>
      <c r="Y119" s="17">
        <v>142.69999999999999</v>
      </c>
      <c r="Z119" s="17">
        <v>142.69999999999999</v>
      </c>
      <c r="AA119" s="17">
        <v>142.69999999999999</v>
      </c>
      <c r="AB119" s="17">
        <v>142.69999999999999</v>
      </c>
      <c r="AC119" s="17">
        <v>142.69999999999999</v>
      </c>
      <c r="AD119" s="17">
        <v>142.69999999999999</v>
      </c>
      <c r="AE119" s="17">
        <v>142.69999999999999</v>
      </c>
      <c r="AF119" s="17">
        <v>142.69999999999999</v>
      </c>
      <c r="AG119" s="17">
        <v>142.69999999999999</v>
      </c>
      <c r="AH119" s="17">
        <v>142.69999999999999</v>
      </c>
      <c r="AI119" s="17">
        <v>142.69999999999999</v>
      </c>
      <c r="AJ119" s="17">
        <v>142.69999999999999</v>
      </c>
      <c r="AK119" s="17">
        <v>142.69999999999999</v>
      </c>
      <c r="AL119" s="17">
        <v>142.69999999999999</v>
      </c>
      <c r="AM119" s="17">
        <v>142.69999999999999</v>
      </c>
      <c r="AN119" s="17">
        <v>142.69999999999999</v>
      </c>
      <c r="AO119" s="17">
        <v>142.69999999999999</v>
      </c>
      <c r="AP119" s="17">
        <v>142.69999999999999</v>
      </c>
      <c r="AQ119" s="17">
        <v>142.69999999999999</v>
      </c>
      <c r="AR119" s="17">
        <v>142.69999999999999</v>
      </c>
      <c r="AS119" s="17">
        <v>142.69999999999999</v>
      </c>
      <c r="AT119" s="17">
        <v>142.69999999999999</v>
      </c>
      <c r="AU119" s="17">
        <v>142.69999999999999</v>
      </c>
      <c r="AV119" s="17">
        <v>142.69999999999999</v>
      </c>
      <c r="AW119" s="17">
        <v>142.69999999999999</v>
      </c>
      <c r="AX119" s="17">
        <v>142.69999999999999</v>
      </c>
      <c r="AY119" s="17">
        <v>142.69999999999999</v>
      </c>
      <c r="AZ119" s="17">
        <v>142.69999999999999</v>
      </c>
      <c r="BA119" s="17">
        <v>142.69999999999999</v>
      </c>
      <c r="BB119" s="17">
        <v>142.69999999999999</v>
      </c>
      <c r="BC119" s="17">
        <v>142.69999999999999</v>
      </c>
      <c r="BD119" s="17">
        <v>142.69999999999999</v>
      </c>
      <c r="BE119" s="17">
        <v>142.69999999999999</v>
      </c>
      <c r="BF119" s="17">
        <v>142.69999999999999</v>
      </c>
      <c r="BG119" s="17">
        <v>142.69999999999999</v>
      </c>
      <c r="BH119" s="17">
        <v>142.69999999999999</v>
      </c>
      <c r="BI119" s="17">
        <v>142.69999999999999</v>
      </c>
      <c r="BJ119" s="17">
        <v>142.69999999999999</v>
      </c>
      <c r="BK119" s="17">
        <v>142.69999999999999</v>
      </c>
      <c r="BL119" s="17">
        <v>142.69999999999999</v>
      </c>
      <c r="BM119" s="17">
        <v>142.69999999999999</v>
      </c>
    </row>
    <row r="120" spans="1:65" ht="51.4" customHeight="1" x14ac:dyDescent="0.25">
      <c r="A120" s="5" t="s">
        <v>138</v>
      </c>
      <c r="B120" s="6" t="s">
        <v>139</v>
      </c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4"/>
      <c r="R120" s="6"/>
      <c r="S120" s="6"/>
      <c r="T120" s="17">
        <v>142.69999999999999</v>
      </c>
      <c r="U120" s="17">
        <v>142.69999999999999</v>
      </c>
      <c r="V120" s="17">
        <v>142.69999999999999</v>
      </c>
      <c r="W120" s="17">
        <v>142.69999999999999</v>
      </c>
      <c r="X120" s="17">
        <v>142.69999999999999</v>
      </c>
      <c r="Y120" s="17">
        <v>142.69999999999999</v>
      </c>
      <c r="Z120" s="17">
        <v>142.69999999999999</v>
      </c>
      <c r="AA120" s="17">
        <v>142.69999999999999</v>
      </c>
      <c r="AB120" s="17">
        <v>142.69999999999999</v>
      </c>
      <c r="AC120" s="17">
        <v>142.69999999999999</v>
      </c>
      <c r="AD120" s="17">
        <v>142.69999999999999</v>
      </c>
      <c r="AE120" s="17">
        <v>142.69999999999999</v>
      </c>
      <c r="AF120" s="17">
        <v>142.69999999999999</v>
      </c>
      <c r="AG120" s="17">
        <v>142.69999999999999</v>
      </c>
      <c r="AH120" s="17">
        <v>142.69999999999999</v>
      </c>
      <c r="AI120" s="17">
        <v>142.69999999999999</v>
      </c>
      <c r="AJ120" s="17">
        <v>142.69999999999999</v>
      </c>
      <c r="AK120" s="17">
        <v>142.69999999999999</v>
      </c>
      <c r="AL120" s="17">
        <v>142.69999999999999</v>
      </c>
      <c r="AM120" s="17">
        <v>142.69999999999999</v>
      </c>
      <c r="AN120" s="17">
        <v>142.69999999999999</v>
      </c>
      <c r="AO120" s="17">
        <v>142.69999999999999</v>
      </c>
      <c r="AP120" s="17">
        <v>142.69999999999999</v>
      </c>
      <c r="AQ120" s="17">
        <v>142.69999999999999</v>
      </c>
      <c r="AR120" s="17">
        <v>142.69999999999999</v>
      </c>
      <c r="AS120" s="17">
        <v>142.69999999999999</v>
      </c>
      <c r="AT120" s="17">
        <v>142.69999999999999</v>
      </c>
      <c r="AU120" s="17">
        <v>142.69999999999999</v>
      </c>
      <c r="AV120" s="17">
        <v>142.69999999999999</v>
      </c>
      <c r="AW120" s="17">
        <v>142.69999999999999</v>
      </c>
      <c r="AX120" s="17">
        <v>142.69999999999999</v>
      </c>
      <c r="AY120" s="17">
        <v>142.69999999999999</v>
      </c>
      <c r="AZ120" s="17">
        <v>142.69999999999999</v>
      </c>
      <c r="BA120" s="17">
        <v>142.69999999999999</v>
      </c>
      <c r="BB120" s="17">
        <v>142.69999999999999</v>
      </c>
      <c r="BC120" s="17">
        <v>142.69999999999999</v>
      </c>
      <c r="BD120" s="17">
        <v>142.69999999999999</v>
      </c>
      <c r="BE120" s="17">
        <v>142.69999999999999</v>
      </c>
      <c r="BF120" s="17">
        <v>142.69999999999999</v>
      </c>
      <c r="BG120" s="17">
        <v>142.69999999999999</v>
      </c>
      <c r="BH120" s="17">
        <v>142.69999999999999</v>
      </c>
      <c r="BI120" s="17">
        <v>142.69999999999999</v>
      </c>
      <c r="BJ120" s="17">
        <v>142.69999999999999</v>
      </c>
      <c r="BK120" s="17">
        <v>142.69999999999999</v>
      </c>
      <c r="BL120" s="17">
        <v>142.69999999999999</v>
      </c>
      <c r="BM120" s="17">
        <v>142.69999999999999</v>
      </c>
    </row>
    <row r="121" spans="1:65" ht="34.15" customHeight="1" x14ac:dyDescent="0.25">
      <c r="A121" s="5" t="s">
        <v>33</v>
      </c>
      <c r="B121" s="6" t="s">
        <v>139</v>
      </c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4" t="s">
        <v>34</v>
      </c>
      <c r="R121" s="6"/>
      <c r="S121" s="6"/>
      <c r="T121" s="17">
        <v>142.69999999999999</v>
      </c>
      <c r="U121" s="17">
        <v>142.69999999999999</v>
      </c>
      <c r="V121" s="17">
        <v>142.69999999999999</v>
      </c>
      <c r="W121" s="17">
        <v>142.69999999999999</v>
      </c>
      <c r="X121" s="17">
        <v>142.69999999999999</v>
      </c>
      <c r="Y121" s="17">
        <v>142.69999999999999</v>
      </c>
      <c r="Z121" s="17">
        <v>142.69999999999999</v>
      </c>
      <c r="AA121" s="17">
        <v>142.69999999999999</v>
      </c>
      <c r="AB121" s="17">
        <v>142.69999999999999</v>
      </c>
      <c r="AC121" s="17">
        <v>142.69999999999999</v>
      </c>
      <c r="AD121" s="17">
        <v>142.69999999999999</v>
      </c>
      <c r="AE121" s="17">
        <v>142.69999999999999</v>
      </c>
      <c r="AF121" s="17">
        <v>142.69999999999999</v>
      </c>
      <c r="AG121" s="17">
        <v>142.69999999999999</v>
      </c>
      <c r="AH121" s="17">
        <v>142.69999999999999</v>
      </c>
      <c r="AI121" s="17">
        <v>142.69999999999999</v>
      </c>
      <c r="AJ121" s="17">
        <v>142.69999999999999</v>
      </c>
      <c r="AK121" s="17">
        <v>142.69999999999999</v>
      </c>
      <c r="AL121" s="17">
        <v>142.69999999999999</v>
      </c>
      <c r="AM121" s="17">
        <v>142.69999999999999</v>
      </c>
      <c r="AN121" s="17">
        <v>142.69999999999999</v>
      </c>
      <c r="AO121" s="17">
        <v>142.69999999999999</v>
      </c>
      <c r="AP121" s="17">
        <v>142.69999999999999</v>
      </c>
      <c r="AQ121" s="17">
        <v>142.69999999999999</v>
      </c>
      <c r="AR121" s="17">
        <v>142.69999999999999</v>
      </c>
      <c r="AS121" s="17">
        <v>142.69999999999999</v>
      </c>
      <c r="AT121" s="17">
        <v>142.69999999999999</v>
      </c>
      <c r="AU121" s="17">
        <v>142.69999999999999</v>
      </c>
      <c r="AV121" s="17">
        <v>142.69999999999999</v>
      </c>
      <c r="AW121" s="17">
        <v>142.69999999999999</v>
      </c>
      <c r="AX121" s="17">
        <v>142.69999999999999</v>
      </c>
      <c r="AY121" s="17">
        <v>142.69999999999999</v>
      </c>
      <c r="AZ121" s="17">
        <v>142.69999999999999</v>
      </c>
      <c r="BA121" s="17">
        <v>142.69999999999999</v>
      </c>
      <c r="BB121" s="17">
        <v>142.69999999999999</v>
      </c>
      <c r="BC121" s="17">
        <v>142.69999999999999</v>
      </c>
      <c r="BD121" s="17">
        <v>142.69999999999999</v>
      </c>
      <c r="BE121" s="17">
        <v>142.69999999999999</v>
      </c>
      <c r="BF121" s="17">
        <v>142.69999999999999</v>
      </c>
      <c r="BG121" s="17">
        <v>142.69999999999999</v>
      </c>
      <c r="BH121" s="17">
        <v>142.69999999999999</v>
      </c>
      <c r="BI121" s="17">
        <v>142.69999999999999</v>
      </c>
      <c r="BJ121" s="17">
        <v>142.69999999999999</v>
      </c>
      <c r="BK121" s="17">
        <v>142.69999999999999</v>
      </c>
      <c r="BL121" s="17">
        <v>142.69999999999999</v>
      </c>
      <c r="BM121" s="17">
        <v>142.69999999999999</v>
      </c>
    </row>
    <row r="122" spans="1:65" ht="34.15" customHeight="1" x14ac:dyDescent="0.25">
      <c r="A122" s="5" t="s">
        <v>35</v>
      </c>
      <c r="B122" s="6" t="s">
        <v>139</v>
      </c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4" t="s">
        <v>36</v>
      </c>
      <c r="R122" s="6"/>
      <c r="S122" s="6"/>
      <c r="T122" s="17">
        <v>142.69999999999999</v>
      </c>
      <c r="U122" s="17">
        <v>142.69999999999999</v>
      </c>
      <c r="V122" s="17">
        <v>142.69999999999999</v>
      </c>
      <c r="W122" s="17">
        <v>142.69999999999999</v>
      </c>
      <c r="X122" s="17">
        <v>142.69999999999999</v>
      </c>
      <c r="Y122" s="17">
        <v>142.69999999999999</v>
      </c>
      <c r="Z122" s="17">
        <v>142.69999999999999</v>
      </c>
      <c r="AA122" s="17">
        <v>142.69999999999999</v>
      </c>
      <c r="AB122" s="17">
        <v>142.69999999999999</v>
      </c>
      <c r="AC122" s="17">
        <v>142.69999999999999</v>
      </c>
      <c r="AD122" s="17">
        <v>142.69999999999999</v>
      </c>
      <c r="AE122" s="17">
        <v>142.69999999999999</v>
      </c>
      <c r="AF122" s="17">
        <v>142.69999999999999</v>
      </c>
      <c r="AG122" s="17">
        <v>142.69999999999999</v>
      </c>
      <c r="AH122" s="17">
        <v>142.69999999999999</v>
      </c>
      <c r="AI122" s="17">
        <v>142.69999999999999</v>
      </c>
      <c r="AJ122" s="17">
        <v>142.69999999999999</v>
      </c>
      <c r="AK122" s="17">
        <v>142.69999999999999</v>
      </c>
      <c r="AL122" s="17">
        <v>142.69999999999999</v>
      </c>
      <c r="AM122" s="17">
        <v>142.69999999999999</v>
      </c>
      <c r="AN122" s="17">
        <v>142.69999999999999</v>
      </c>
      <c r="AO122" s="17">
        <v>142.69999999999999</v>
      </c>
      <c r="AP122" s="17">
        <v>142.69999999999999</v>
      </c>
      <c r="AQ122" s="17">
        <v>142.69999999999999</v>
      </c>
      <c r="AR122" s="17">
        <v>142.69999999999999</v>
      </c>
      <c r="AS122" s="17">
        <v>142.69999999999999</v>
      </c>
      <c r="AT122" s="17">
        <v>142.69999999999999</v>
      </c>
      <c r="AU122" s="17">
        <v>142.69999999999999</v>
      </c>
      <c r="AV122" s="17">
        <v>142.69999999999999</v>
      </c>
      <c r="AW122" s="17">
        <v>142.69999999999999</v>
      </c>
      <c r="AX122" s="17">
        <v>142.69999999999999</v>
      </c>
      <c r="AY122" s="17">
        <v>142.69999999999999</v>
      </c>
      <c r="AZ122" s="17">
        <v>142.69999999999999</v>
      </c>
      <c r="BA122" s="17">
        <v>142.69999999999999</v>
      </c>
      <c r="BB122" s="17">
        <v>142.69999999999999</v>
      </c>
      <c r="BC122" s="17">
        <v>142.69999999999999</v>
      </c>
      <c r="BD122" s="17">
        <v>142.69999999999999</v>
      </c>
      <c r="BE122" s="17">
        <v>142.69999999999999</v>
      </c>
      <c r="BF122" s="17">
        <v>142.69999999999999</v>
      </c>
      <c r="BG122" s="17">
        <v>142.69999999999999</v>
      </c>
      <c r="BH122" s="17">
        <v>142.69999999999999</v>
      </c>
      <c r="BI122" s="17">
        <v>142.69999999999999</v>
      </c>
      <c r="BJ122" s="17">
        <v>142.69999999999999</v>
      </c>
      <c r="BK122" s="17">
        <v>142.69999999999999</v>
      </c>
      <c r="BL122" s="17">
        <v>142.69999999999999</v>
      </c>
      <c r="BM122" s="17">
        <v>142.69999999999999</v>
      </c>
    </row>
    <row r="123" spans="1:65" ht="34.15" customHeight="1" x14ac:dyDescent="0.25">
      <c r="A123" s="5" t="s">
        <v>127</v>
      </c>
      <c r="B123" s="6" t="s">
        <v>139</v>
      </c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4" t="s">
        <v>36</v>
      </c>
      <c r="R123" s="6" t="s">
        <v>128</v>
      </c>
      <c r="S123" s="6"/>
      <c r="T123" s="17">
        <v>142.69999999999999</v>
      </c>
      <c r="U123" s="18"/>
      <c r="V123" s="18">
        <v>127</v>
      </c>
      <c r="W123" s="18"/>
      <c r="X123" s="18">
        <v>73</v>
      </c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9"/>
      <c r="AP123" s="18"/>
      <c r="AQ123" s="18"/>
      <c r="AR123" s="20"/>
      <c r="AS123" s="18"/>
      <c r="AT123" s="19"/>
      <c r="AU123" s="18"/>
      <c r="AV123" s="18"/>
      <c r="AW123" s="20"/>
      <c r="AX123" s="18">
        <v>464.3</v>
      </c>
      <c r="AY123" s="19"/>
      <c r="AZ123" s="18">
        <v>464.3</v>
      </c>
      <c r="BA123" s="18"/>
      <c r="BB123" s="20"/>
      <c r="BC123" s="18"/>
      <c r="BD123" s="19"/>
      <c r="BE123" s="18"/>
      <c r="BF123" s="18"/>
      <c r="BG123" s="20"/>
      <c r="BH123" s="18"/>
      <c r="BI123" s="19"/>
      <c r="BJ123" s="18"/>
      <c r="BK123" s="18"/>
      <c r="BL123" s="21"/>
      <c r="BM123" s="23">
        <v>142.69999999999999</v>
      </c>
    </row>
    <row r="124" spans="1:65" ht="34.15" customHeight="1" x14ac:dyDescent="0.25">
      <c r="A124" s="5" t="s">
        <v>140</v>
      </c>
      <c r="B124" s="6" t="s">
        <v>141</v>
      </c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4"/>
      <c r="R124" s="6"/>
      <c r="S124" s="6"/>
      <c r="T124" s="17">
        <v>3746</v>
      </c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>
        <v>3646.9</v>
      </c>
      <c r="AJ124" s="18"/>
      <c r="AK124" s="18"/>
      <c r="AL124" s="18"/>
      <c r="AM124" s="18"/>
      <c r="AN124" s="18"/>
      <c r="AO124" s="19"/>
      <c r="AP124" s="18"/>
      <c r="AQ124" s="18"/>
      <c r="AR124" s="20"/>
      <c r="AS124" s="18"/>
      <c r="AT124" s="19"/>
      <c r="AU124" s="18"/>
      <c r="AV124" s="18"/>
      <c r="AW124" s="20"/>
      <c r="AX124" s="18">
        <v>3802.2</v>
      </c>
      <c r="AY124" s="19"/>
      <c r="AZ124" s="18"/>
      <c r="BA124" s="18"/>
      <c r="BB124" s="20"/>
      <c r="BC124" s="18"/>
      <c r="BD124" s="19"/>
      <c r="BE124" s="18"/>
      <c r="BF124" s="18"/>
      <c r="BG124" s="20"/>
      <c r="BH124" s="18"/>
      <c r="BI124" s="19"/>
      <c r="BJ124" s="18"/>
      <c r="BK124" s="18"/>
      <c r="BL124" s="21"/>
      <c r="BM124" s="23">
        <v>3105.5</v>
      </c>
    </row>
    <row r="125" spans="1:65" ht="34.15" customHeight="1" x14ac:dyDescent="0.25">
      <c r="A125" s="5" t="s">
        <v>41</v>
      </c>
      <c r="B125" s="6" t="s">
        <v>142</v>
      </c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4"/>
      <c r="R125" s="6"/>
      <c r="S125" s="6"/>
      <c r="T125" s="17">
        <v>3746</v>
      </c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>
        <v>3646.9</v>
      </c>
      <c r="AJ125" s="18"/>
      <c r="AK125" s="18"/>
      <c r="AL125" s="18"/>
      <c r="AM125" s="18"/>
      <c r="AN125" s="18"/>
      <c r="AO125" s="19"/>
      <c r="AP125" s="18"/>
      <c r="AQ125" s="18"/>
      <c r="AR125" s="20"/>
      <c r="AS125" s="18"/>
      <c r="AT125" s="19"/>
      <c r="AU125" s="18"/>
      <c r="AV125" s="18"/>
      <c r="AW125" s="20"/>
      <c r="AX125" s="18">
        <v>3802.2</v>
      </c>
      <c r="AY125" s="19"/>
      <c r="AZ125" s="18"/>
      <c r="BA125" s="18"/>
      <c r="BB125" s="20"/>
      <c r="BC125" s="18"/>
      <c r="BD125" s="19"/>
      <c r="BE125" s="18"/>
      <c r="BF125" s="18"/>
      <c r="BG125" s="20"/>
      <c r="BH125" s="18"/>
      <c r="BI125" s="19"/>
      <c r="BJ125" s="18"/>
      <c r="BK125" s="18"/>
      <c r="BL125" s="21"/>
      <c r="BM125" s="23">
        <v>3105.5</v>
      </c>
    </row>
    <row r="126" spans="1:65" ht="34.15" customHeight="1" x14ac:dyDescent="0.25">
      <c r="A126" s="5" t="s">
        <v>143</v>
      </c>
      <c r="B126" s="6" t="s">
        <v>144</v>
      </c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4"/>
      <c r="R126" s="6"/>
      <c r="S126" s="6"/>
      <c r="T126" s="17">
        <v>3746</v>
      </c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>
        <v>3646.9</v>
      </c>
      <c r="AJ126" s="18"/>
      <c r="AK126" s="18"/>
      <c r="AL126" s="18"/>
      <c r="AM126" s="18"/>
      <c r="AN126" s="18"/>
      <c r="AO126" s="19"/>
      <c r="AP126" s="18"/>
      <c r="AQ126" s="18"/>
      <c r="AR126" s="20"/>
      <c r="AS126" s="18"/>
      <c r="AT126" s="19"/>
      <c r="AU126" s="18"/>
      <c r="AV126" s="18"/>
      <c r="AW126" s="20"/>
      <c r="AX126" s="18">
        <v>3802.2</v>
      </c>
      <c r="AY126" s="19"/>
      <c r="AZ126" s="18"/>
      <c r="BA126" s="18"/>
      <c r="BB126" s="20"/>
      <c r="BC126" s="18"/>
      <c r="BD126" s="19"/>
      <c r="BE126" s="18"/>
      <c r="BF126" s="18"/>
      <c r="BG126" s="20"/>
      <c r="BH126" s="18"/>
      <c r="BI126" s="19"/>
      <c r="BJ126" s="18"/>
      <c r="BK126" s="18"/>
      <c r="BL126" s="21"/>
      <c r="BM126" s="23">
        <v>3105.5</v>
      </c>
    </row>
    <row r="127" spans="1:65" ht="34.15" customHeight="1" x14ac:dyDescent="0.25">
      <c r="A127" s="5" t="s">
        <v>145</v>
      </c>
      <c r="B127" s="6" t="s">
        <v>146</v>
      </c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4"/>
      <c r="R127" s="6"/>
      <c r="S127" s="6"/>
      <c r="T127" s="17">
        <v>2976.1</v>
      </c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9"/>
      <c r="AP127" s="18"/>
      <c r="AQ127" s="18"/>
      <c r="AR127" s="20"/>
      <c r="AS127" s="18"/>
      <c r="AT127" s="19"/>
      <c r="AU127" s="18"/>
      <c r="AV127" s="18"/>
      <c r="AW127" s="20"/>
      <c r="AX127" s="18"/>
      <c r="AY127" s="19"/>
      <c r="AZ127" s="18"/>
      <c r="BA127" s="18"/>
      <c r="BB127" s="20"/>
      <c r="BC127" s="18"/>
      <c r="BD127" s="19"/>
      <c r="BE127" s="18"/>
      <c r="BF127" s="18"/>
      <c r="BG127" s="20"/>
      <c r="BH127" s="18"/>
      <c r="BI127" s="19"/>
      <c r="BJ127" s="18"/>
      <c r="BK127" s="18"/>
      <c r="BL127" s="21"/>
      <c r="BM127" s="23">
        <v>2976.1</v>
      </c>
    </row>
    <row r="128" spans="1:65" ht="34.15" customHeight="1" x14ac:dyDescent="0.25">
      <c r="A128" s="5" t="s">
        <v>33</v>
      </c>
      <c r="B128" s="6" t="s">
        <v>146</v>
      </c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4" t="s">
        <v>34</v>
      </c>
      <c r="R128" s="6"/>
      <c r="S128" s="6"/>
      <c r="T128" s="17">
        <v>2976.1</v>
      </c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9"/>
      <c r="AP128" s="18"/>
      <c r="AQ128" s="18"/>
      <c r="AR128" s="20"/>
      <c r="AS128" s="18"/>
      <c r="AT128" s="19"/>
      <c r="AU128" s="18"/>
      <c r="AV128" s="18"/>
      <c r="AW128" s="20"/>
      <c r="AX128" s="18"/>
      <c r="AY128" s="19"/>
      <c r="AZ128" s="18"/>
      <c r="BA128" s="18"/>
      <c r="BB128" s="20"/>
      <c r="BC128" s="18"/>
      <c r="BD128" s="19"/>
      <c r="BE128" s="18"/>
      <c r="BF128" s="18"/>
      <c r="BG128" s="20"/>
      <c r="BH128" s="18"/>
      <c r="BI128" s="19"/>
      <c r="BJ128" s="18"/>
      <c r="BK128" s="18"/>
      <c r="BL128" s="21"/>
      <c r="BM128" s="23">
        <v>2976.1</v>
      </c>
    </row>
    <row r="129" spans="1:65" ht="34.15" customHeight="1" x14ac:dyDescent="0.25">
      <c r="A129" s="5" t="s">
        <v>35</v>
      </c>
      <c r="B129" s="6" t="s">
        <v>146</v>
      </c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4" t="s">
        <v>36</v>
      </c>
      <c r="R129" s="6"/>
      <c r="S129" s="6"/>
      <c r="T129" s="17">
        <v>2976.1</v>
      </c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9"/>
      <c r="AP129" s="18"/>
      <c r="AQ129" s="18"/>
      <c r="AR129" s="20"/>
      <c r="AS129" s="18"/>
      <c r="AT129" s="19"/>
      <c r="AU129" s="18"/>
      <c r="AV129" s="18"/>
      <c r="AW129" s="20"/>
      <c r="AX129" s="18"/>
      <c r="AY129" s="19"/>
      <c r="AZ129" s="18"/>
      <c r="BA129" s="18"/>
      <c r="BB129" s="20"/>
      <c r="BC129" s="18"/>
      <c r="BD129" s="19"/>
      <c r="BE129" s="18"/>
      <c r="BF129" s="18"/>
      <c r="BG129" s="20"/>
      <c r="BH129" s="18"/>
      <c r="BI129" s="19"/>
      <c r="BJ129" s="18"/>
      <c r="BK129" s="18"/>
      <c r="BL129" s="21"/>
      <c r="BM129" s="23">
        <v>2976.1</v>
      </c>
    </row>
    <row r="130" spans="1:65" ht="34.15" customHeight="1" x14ac:dyDescent="0.25">
      <c r="A130" s="5" t="s">
        <v>147</v>
      </c>
      <c r="B130" s="6" t="s">
        <v>146</v>
      </c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4" t="s">
        <v>36</v>
      </c>
      <c r="R130" s="6" t="s">
        <v>148</v>
      </c>
      <c r="S130" s="6"/>
      <c r="T130" s="17">
        <v>2976.1</v>
      </c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9"/>
      <c r="AP130" s="18"/>
      <c r="AQ130" s="18"/>
      <c r="AR130" s="20"/>
      <c r="AS130" s="18"/>
      <c r="AT130" s="19"/>
      <c r="AU130" s="18"/>
      <c r="AV130" s="18"/>
      <c r="AW130" s="20"/>
      <c r="AX130" s="18"/>
      <c r="AY130" s="19"/>
      <c r="AZ130" s="18"/>
      <c r="BA130" s="18"/>
      <c r="BB130" s="20"/>
      <c r="BC130" s="18"/>
      <c r="BD130" s="19"/>
      <c r="BE130" s="18"/>
      <c r="BF130" s="18"/>
      <c r="BG130" s="20"/>
      <c r="BH130" s="18"/>
      <c r="BI130" s="19"/>
      <c r="BJ130" s="18"/>
      <c r="BK130" s="18"/>
      <c r="BL130" s="21"/>
      <c r="BM130" s="23">
        <v>2976.1</v>
      </c>
    </row>
    <row r="131" spans="1:65" ht="34.15" customHeight="1" x14ac:dyDescent="0.25">
      <c r="A131" s="5" t="s">
        <v>149</v>
      </c>
      <c r="B131" s="6" t="s">
        <v>150</v>
      </c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4"/>
      <c r="R131" s="6"/>
      <c r="S131" s="6"/>
      <c r="T131" s="17">
        <v>769.9</v>
      </c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>
        <v>3646.9</v>
      </c>
      <c r="AJ131" s="18"/>
      <c r="AK131" s="18"/>
      <c r="AL131" s="18"/>
      <c r="AM131" s="18"/>
      <c r="AN131" s="18"/>
      <c r="AO131" s="19"/>
      <c r="AP131" s="18"/>
      <c r="AQ131" s="18"/>
      <c r="AR131" s="20"/>
      <c r="AS131" s="18"/>
      <c r="AT131" s="19"/>
      <c r="AU131" s="18"/>
      <c r="AV131" s="18"/>
      <c r="AW131" s="20"/>
      <c r="AX131" s="18">
        <v>3802.2</v>
      </c>
      <c r="AY131" s="19"/>
      <c r="AZ131" s="18"/>
      <c r="BA131" s="18"/>
      <c r="BB131" s="20"/>
      <c r="BC131" s="18"/>
      <c r="BD131" s="19"/>
      <c r="BE131" s="18"/>
      <c r="BF131" s="18"/>
      <c r="BG131" s="20"/>
      <c r="BH131" s="18"/>
      <c r="BI131" s="19"/>
      <c r="BJ131" s="18"/>
      <c r="BK131" s="18"/>
      <c r="BL131" s="21"/>
      <c r="BM131" s="23">
        <v>7647.6</v>
      </c>
    </row>
    <row r="132" spans="1:65" ht="34.15" customHeight="1" x14ac:dyDescent="0.25">
      <c r="A132" s="5" t="s">
        <v>33</v>
      </c>
      <c r="B132" s="6" t="s">
        <v>150</v>
      </c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4" t="s">
        <v>34</v>
      </c>
      <c r="R132" s="6"/>
      <c r="S132" s="6"/>
      <c r="T132" s="17">
        <v>769.9</v>
      </c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>
        <v>3646.9</v>
      </c>
      <c r="AJ132" s="18"/>
      <c r="AK132" s="18"/>
      <c r="AL132" s="18"/>
      <c r="AM132" s="18"/>
      <c r="AN132" s="18"/>
      <c r="AO132" s="19"/>
      <c r="AP132" s="18"/>
      <c r="AQ132" s="18"/>
      <c r="AR132" s="20"/>
      <c r="AS132" s="18"/>
      <c r="AT132" s="19"/>
      <c r="AU132" s="18"/>
      <c r="AV132" s="18"/>
      <c r="AW132" s="20"/>
      <c r="AX132" s="18">
        <v>3802.2</v>
      </c>
      <c r="AY132" s="19"/>
      <c r="AZ132" s="18"/>
      <c r="BA132" s="18"/>
      <c r="BB132" s="20"/>
      <c r="BC132" s="18"/>
      <c r="BD132" s="19"/>
      <c r="BE132" s="18"/>
      <c r="BF132" s="18"/>
      <c r="BG132" s="20"/>
      <c r="BH132" s="18"/>
      <c r="BI132" s="19"/>
      <c r="BJ132" s="18"/>
      <c r="BK132" s="18"/>
      <c r="BL132" s="21"/>
      <c r="BM132" s="23">
        <v>7647.6</v>
      </c>
    </row>
    <row r="133" spans="1:65" ht="34.15" customHeight="1" x14ac:dyDescent="0.25">
      <c r="A133" s="5" t="s">
        <v>35</v>
      </c>
      <c r="B133" s="6" t="s">
        <v>150</v>
      </c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4" t="s">
        <v>36</v>
      </c>
      <c r="R133" s="6"/>
      <c r="S133" s="6"/>
      <c r="T133" s="17">
        <v>769.9</v>
      </c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>
        <v>3646.9</v>
      </c>
      <c r="AJ133" s="18"/>
      <c r="AK133" s="18"/>
      <c r="AL133" s="18"/>
      <c r="AM133" s="18"/>
      <c r="AN133" s="18"/>
      <c r="AO133" s="19"/>
      <c r="AP133" s="18"/>
      <c r="AQ133" s="18"/>
      <c r="AR133" s="20"/>
      <c r="AS133" s="18"/>
      <c r="AT133" s="19"/>
      <c r="AU133" s="18"/>
      <c r="AV133" s="18"/>
      <c r="AW133" s="20"/>
      <c r="AX133" s="18">
        <v>3802.2</v>
      </c>
      <c r="AY133" s="19"/>
      <c r="AZ133" s="18"/>
      <c r="BA133" s="18"/>
      <c r="BB133" s="20"/>
      <c r="BC133" s="18"/>
      <c r="BD133" s="19"/>
      <c r="BE133" s="18"/>
      <c r="BF133" s="18"/>
      <c r="BG133" s="20"/>
      <c r="BH133" s="18"/>
      <c r="BI133" s="19"/>
      <c r="BJ133" s="18"/>
      <c r="BK133" s="18"/>
      <c r="BL133" s="21"/>
      <c r="BM133" s="23">
        <v>7647.6</v>
      </c>
    </row>
    <row r="134" spans="1:65" ht="34.15" customHeight="1" x14ac:dyDescent="0.25">
      <c r="A134" s="5" t="s">
        <v>147</v>
      </c>
      <c r="B134" s="6" t="s">
        <v>150</v>
      </c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4" t="s">
        <v>36</v>
      </c>
      <c r="R134" s="6" t="s">
        <v>148</v>
      </c>
      <c r="S134" s="6"/>
      <c r="T134" s="17">
        <v>769.9</v>
      </c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>
        <v>3646.9</v>
      </c>
      <c r="AJ134" s="18"/>
      <c r="AK134" s="18"/>
      <c r="AL134" s="18"/>
      <c r="AM134" s="18"/>
      <c r="AN134" s="18"/>
      <c r="AO134" s="19"/>
      <c r="AP134" s="18"/>
      <c r="AQ134" s="18"/>
      <c r="AR134" s="20"/>
      <c r="AS134" s="18"/>
      <c r="AT134" s="19"/>
      <c r="AU134" s="18"/>
      <c r="AV134" s="18"/>
      <c r="AW134" s="20"/>
      <c r="AX134" s="18">
        <v>3802.2</v>
      </c>
      <c r="AY134" s="19"/>
      <c r="AZ134" s="18"/>
      <c r="BA134" s="18"/>
      <c r="BB134" s="20"/>
      <c r="BC134" s="18"/>
      <c r="BD134" s="19"/>
      <c r="BE134" s="18"/>
      <c r="BF134" s="18"/>
      <c r="BG134" s="20"/>
      <c r="BH134" s="18"/>
      <c r="BI134" s="19"/>
      <c r="BJ134" s="18"/>
      <c r="BK134" s="18"/>
      <c r="BL134" s="21"/>
      <c r="BM134" s="23">
        <v>7647.6</v>
      </c>
    </row>
    <row r="135" spans="1:65" ht="34.15" customHeight="1" x14ac:dyDescent="0.25">
      <c r="A135" s="5" t="s">
        <v>151</v>
      </c>
      <c r="B135" s="6" t="s">
        <v>152</v>
      </c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4"/>
      <c r="R135" s="6"/>
      <c r="S135" s="6"/>
      <c r="T135" s="17">
        <f>T136</f>
        <v>3314.6</v>
      </c>
      <c r="U135" s="18"/>
      <c r="V135" s="18">
        <v>2735.2</v>
      </c>
      <c r="W135" s="18"/>
      <c r="X135" s="18">
        <v>364.6</v>
      </c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>
        <v>160</v>
      </c>
      <c r="AJ135" s="18"/>
      <c r="AK135" s="18"/>
      <c r="AL135" s="18"/>
      <c r="AM135" s="18"/>
      <c r="AN135" s="18"/>
      <c r="AO135" s="19"/>
      <c r="AP135" s="18"/>
      <c r="AQ135" s="18"/>
      <c r="AR135" s="20"/>
      <c r="AS135" s="18"/>
      <c r="AT135" s="19"/>
      <c r="AU135" s="18"/>
      <c r="AV135" s="18"/>
      <c r="AW135" s="20"/>
      <c r="AX135" s="18">
        <v>160</v>
      </c>
      <c r="AY135" s="19"/>
      <c r="AZ135" s="18"/>
      <c r="BA135" s="18"/>
      <c r="BB135" s="20"/>
      <c r="BC135" s="18"/>
      <c r="BD135" s="19"/>
      <c r="BE135" s="18"/>
      <c r="BF135" s="18"/>
      <c r="BG135" s="20"/>
      <c r="BH135" s="18"/>
      <c r="BI135" s="19"/>
      <c r="BJ135" s="18"/>
      <c r="BK135" s="18"/>
      <c r="BL135" s="21"/>
      <c r="BM135" s="17">
        <f>BM136</f>
        <v>3314.6</v>
      </c>
    </row>
    <row r="136" spans="1:65" ht="34.15" customHeight="1" x14ac:dyDescent="0.25">
      <c r="A136" s="5" t="s">
        <v>27</v>
      </c>
      <c r="B136" s="6" t="s">
        <v>153</v>
      </c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4"/>
      <c r="R136" s="6"/>
      <c r="S136" s="6"/>
      <c r="T136" s="17">
        <f>T137+T147</f>
        <v>3314.6</v>
      </c>
      <c r="U136" s="18"/>
      <c r="V136" s="18">
        <v>2735.2</v>
      </c>
      <c r="W136" s="18"/>
      <c r="X136" s="18">
        <v>364.6</v>
      </c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>
        <v>160</v>
      </c>
      <c r="AJ136" s="18"/>
      <c r="AK136" s="18"/>
      <c r="AL136" s="18"/>
      <c r="AM136" s="18"/>
      <c r="AN136" s="18"/>
      <c r="AO136" s="19"/>
      <c r="AP136" s="18"/>
      <c r="AQ136" s="18"/>
      <c r="AR136" s="20"/>
      <c r="AS136" s="18"/>
      <c r="AT136" s="19"/>
      <c r="AU136" s="18"/>
      <c r="AV136" s="18"/>
      <c r="AW136" s="20"/>
      <c r="AX136" s="18">
        <v>160</v>
      </c>
      <c r="AY136" s="19"/>
      <c r="AZ136" s="18"/>
      <c r="BA136" s="18"/>
      <c r="BB136" s="20"/>
      <c r="BC136" s="18"/>
      <c r="BD136" s="19"/>
      <c r="BE136" s="18"/>
      <c r="BF136" s="18"/>
      <c r="BG136" s="20"/>
      <c r="BH136" s="18"/>
      <c r="BI136" s="19"/>
      <c r="BJ136" s="18"/>
      <c r="BK136" s="18"/>
      <c r="BL136" s="21"/>
      <c r="BM136" s="17">
        <f>BM137+BM147</f>
        <v>3314.6</v>
      </c>
    </row>
    <row r="137" spans="1:65" ht="51.4" customHeight="1" x14ac:dyDescent="0.25">
      <c r="A137" s="5" t="s">
        <v>154</v>
      </c>
      <c r="B137" s="6" t="s">
        <v>155</v>
      </c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4"/>
      <c r="R137" s="6"/>
      <c r="S137" s="6"/>
      <c r="T137" s="17">
        <f>T138+T142</f>
        <v>3083.9</v>
      </c>
      <c r="U137" s="18"/>
      <c r="V137" s="18">
        <v>2735.2</v>
      </c>
      <c r="W137" s="18"/>
      <c r="X137" s="18">
        <v>364.6</v>
      </c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>
        <v>160</v>
      </c>
      <c r="AJ137" s="18"/>
      <c r="AK137" s="18"/>
      <c r="AL137" s="18"/>
      <c r="AM137" s="18"/>
      <c r="AN137" s="18"/>
      <c r="AO137" s="19"/>
      <c r="AP137" s="18"/>
      <c r="AQ137" s="18"/>
      <c r="AR137" s="20"/>
      <c r="AS137" s="18"/>
      <c r="AT137" s="19"/>
      <c r="AU137" s="18"/>
      <c r="AV137" s="18"/>
      <c r="AW137" s="20"/>
      <c r="AX137" s="18">
        <v>160</v>
      </c>
      <c r="AY137" s="19"/>
      <c r="AZ137" s="18"/>
      <c r="BA137" s="18"/>
      <c r="BB137" s="20"/>
      <c r="BC137" s="18"/>
      <c r="BD137" s="19"/>
      <c r="BE137" s="18"/>
      <c r="BF137" s="18"/>
      <c r="BG137" s="20"/>
      <c r="BH137" s="18"/>
      <c r="BI137" s="19"/>
      <c r="BJ137" s="18"/>
      <c r="BK137" s="18"/>
      <c r="BL137" s="21"/>
      <c r="BM137" s="17">
        <f>BM138+BM142</f>
        <v>3083.9</v>
      </c>
    </row>
    <row r="138" spans="1:65" ht="85.5" customHeight="1" x14ac:dyDescent="0.25">
      <c r="A138" s="5" t="s">
        <v>156</v>
      </c>
      <c r="B138" s="6" t="s">
        <v>157</v>
      </c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4"/>
      <c r="R138" s="6"/>
      <c r="S138" s="6"/>
      <c r="T138" s="17">
        <v>1190.2</v>
      </c>
      <c r="U138" s="18"/>
      <c r="V138" s="18">
        <v>1054.9000000000001</v>
      </c>
      <c r="W138" s="18"/>
      <c r="X138" s="18">
        <v>135.30000000000001</v>
      </c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9"/>
      <c r="AP138" s="18"/>
      <c r="AQ138" s="18"/>
      <c r="AR138" s="20"/>
      <c r="AS138" s="18"/>
      <c r="AT138" s="19"/>
      <c r="AU138" s="18"/>
      <c r="AV138" s="18"/>
      <c r="AW138" s="20"/>
      <c r="AX138" s="18"/>
      <c r="AY138" s="19"/>
      <c r="AZ138" s="18"/>
      <c r="BA138" s="18"/>
      <c r="BB138" s="20"/>
      <c r="BC138" s="18"/>
      <c r="BD138" s="19"/>
      <c r="BE138" s="18"/>
      <c r="BF138" s="18"/>
      <c r="BG138" s="20"/>
      <c r="BH138" s="18"/>
      <c r="BI138" s="19"/>
      <c r="BJ138" s="18"/>
      <c r="BK138" s="18"/>
      <c r="BL138" s="21"/>
      <c r="BM138" s="23">
        <v>1190.2</v>
      </c>
    </row>
    <row r="139" spans="1:65" ht="34.15" customHeight="1" x14ac:dyDescent="0.25">
      <c r="A139" s="5" t="s">
        <v>33</v>
      </c>
      <c r="B139" s="6" t="s">
        <v>157</v>
      </c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4" t="s">
        <v>34</v>
      </c>
      <c r="R139" s="6"/>
      <c r="S139" s="6"/>
      <c r="T139" s="17">
        <v>1190.2</v>
      </c>
      <c r="U139" s="18"/>
      <c r="V139" s="18">
        <v>1054.9000000000001</v>
      </c>
      <c r="W139" s="18"/>
      <c r="X139" s="18">
        <v>135.30000000000001</v>
      </c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  <c r="AL139" s="18"/>
      <c r="AM139" s="18"/>
      <c r="AN139" s="18"/>
      <c r="AO139" s="19"/>
      <c r="AP139" s="18"/>
      <c r="AQ139" s="18"/>
      <c r="AR139" s="20"/>
      <c r="AS139" s="18"/>
      <c r="AT139" s="19"/>
      <c r="AU139" s="18"/>
      <c r="AV139" s="18"/>
      <c r="AW139" s="20"/>
      <c r="AX139" s="18"/>
      <c r="AY139" s="19"/>
      <c r="AZ139" s="18"/>
      <c r="BA139" s="18"/>
      <c r="BB139" s="20"/>
      <c r="BC139" s="18"/>
      <c r="BD139" s="19"/>
      <c r="BE139" s="18"/>
      <c r="BF139" s="18"/>
      <c r="BG139" s="20"/>
      <c r="BH139" s="18"/>
      <c r="BI139" s="19"/>
      <c r="BJ139" s="18"/>
      <c r="BK139" s="18"/>
      <c r="BL139" s="21"/>
      <c r="BM139" s="23">
        <v>1190.2</v>
      </c>
    </row>
    <row r="140" spans="1:65" ht="34.15" customHeight="1" x14ac:dyDescent="0.25">
      <c r="A140" s="5" t="s">
        <v>35</v>
      </c>
      <c r="B140" s="6" t="s">
        <v>157</v>
      </c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4" t="s">
        <v>36</v>
      </c>
      <c r="R140" s="6"/>
      <c r="S140" s="6"/>
      <c r="T140" s="17">
        <v>1190.2</v>
      </c>
      <c r="U140" s="18"/>
      <c r="V140" s="18">
        <v>1054.9000000000001</v>
      </c>
      <c r="W140" s="18"/>
      <c r="X140" s="18">
        <v>135.30000000000001</v>
      </c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  <c r="AL140" s="18"/>
      <c r="AM140" s="18"/>
      <c r="AN140" s="18"/>
      <c r="AO140" s="19"/>
      <c r="AP140" s="18"/>
      <c r="AQ140" s="18"/>
      <c r="AR140" s="20"/>
      <c r="AS140" s="18"/>
      <c r="AT140" s="19"/>
      <c r="AU140" s="18"/>
      <c r="AV140" s="18"/>
      <c r="AW140" s="20"/>
      <c r="AX140" s="18"/>
      <c r="AY140" s="19"/>
      <c r="AZ140" s="18"/>
      <c r="BA140" s="18"/>
      <c r="BB140" s="20"/>
      <c r="BC140" s="18"/>
      <c r="BD140" s="19"/>
      <c r="BE140" s="18"/>
      <c r="BF140" s="18"/>
      <c r="BG140" s="20"/>
      <c r="BH140" s="18"/>
      <c r="BI140" s="19"/>
      <c r="BJ140" s="18"/>
      <c r="BK140" s="18"/>
      <c r="BL140" s="21"/>
      <c r="BM140" s="23">
        <v>1190.2</v>
      </c>
    </row>
    <row r="141" spans="1:65" ht="34.15" customHeight="1" x14ac:dyDescent="0.25">
      <c r="A141" s="5" t="s">
        <v>147</v>
      </c>
      <c r="B141" s="6" t="s">
        <v>157</v>
      </c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4" t="s">
        <v>36</v>
      </c>
      <c r="R141" s="6" t="s">
        <v>243</v>
      </c>
      <c r="S141" s="6"/>
      <c r="T141" s="17">
        <v>1190.2</v>
      </c>
      <c r="U141" s="18"/>
      <c r="V141" s="18">
        <v>1054.9000000000001</v>
      </c>
      <c r="W141" s="18"/>
      <c r="X141" s="18">
        <v>135.30000000000001</v>
      </c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  <c r="AO141" s="19"/>
      <c r="AP141" s="18"/>
      <c r="AQ141" s="18"/>
      <c r="AR141" s="20"/>
      <c r="AS141" s="18"/>
      <c r="AT141" s="19"/>
      <c r="AU141" s="18"/>
      <c r="AV141" s="18"/>
      <c r="AW141" s="20"/>
      <c r="AX141" s="18"/>
      <c r="AY141" s="19"/>
      <c r="AZ141" s="18"/>
      <c r="BA141" s="18"/>
      <c r="BB141" s="20"/>
      <c r="BC141" s="18"/>
      <c r="BD141" s="19"/>
      <c r="BE141" s="18"/>
      <c r="BF141" s="18"/>
      <c r="BG141" s="20"/>
      <c r="BH141" s="18"/>
      <c r="BI141" s="19"/>
      <c r="BJ141" s="18"/>
      <c r="BK141" s="18"/>
      <c r="BL141" s="21"/>
      <c r="BM141" s="23">
        <v>1190.2</v>
      </c>
    </row>
    <row r="142" spans="1:65" ht="85.5" customHeight="1" x14ac:dyDescent="0.25">
      <c r="A142" s="8" t="s">
        <v>158</v>
      </c>
      <c r="B142" s="6" t="s">
        <v>159</v>
      </c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4"/>
      <c r="R142" s="6"/>
      <c r="S142" s="6"/>
      <c r="T142" s="17">
        <f>T143</f>
        <v>1893.7</v>
      </c>
      <c r="U142" s="18"/>
      <c r="V142" s="18">
        <v>1680.3</v>
      </c>
      <c r="W142" s="18"/>
      <c r="X142" s="18">
        <v>229.3</v>
      </c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  <c r="AK142" s="18"/>
      <c r="AL142" s="18"/>
      <c r="AM142" s="18"/>
      <c r="AN142" s="18"/>
      <c r="AO142" s="19"/>
      <c r="AP142" s="18"/>
      <c r="AQ142" s="18"/>
      <c r="AR142" s="20"/>
      <c r="AS142" s="18"/>
      <c r="AT142" s="19"/>
      <c r="AU142" s="18"/>
      <c r="AV142" s="18"/>
      <c r="AW142" s="20"/>
      <c r="AX142" s="18"/>
      <c r="AY142" s="19"/>
      <c r="AZ142" s="18"/>
      <c r="BA142" s="18"/>
      <c r="BB142" s="20"/>
      <c r="BC142" s="18"/>
      <c r="BD142" s="19"/>
      <c r="BE142" s="18"/>
      <c r="BF142" s="18"/>
      <c r="BG142" s="20"/>
      <c r="BH142" s="18"/>
      <c r="BI142" s="19"/>
      <c r="BJ142" s="18"/>
      <c r="BK142" s="18"/>
      <c r="BL142" s="21"/>
      <c r="BM142" s="23">
        <f>BM143</f>
        <v>1893.7</v>
      </c>
    </row>
    <row r="143" spans="1:65" ht="34.15" customHeight="1" x14ac:dyDescent="0.25">
      <c r="A143" s="5" t="s">
        <v>33</v>
      </c>
      <c r="B143" s="6" t="s">
        <v>159</v>
      </c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4" t="s">
        <v>34</v>
      </c>
      <c r="R143" s="6"/>
      <c r="S143" s="6"/>
      <c r="T143" s="17">
        <f>T144</f>
        <v>1893.7</v>
      </c>
      <c r="U143" s="18"/>
      <c r="V143" s="18">
        <v>1680.3</v>
      </c>
      <c r="W143" s="18"/>
      <c r="X143" s="18">
        <v>229.3</v>
      </c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18"/>
      <c r="AM143" s="18"/>
      <c r="AN143" s="18"/>
      <c r="AO143" s="19"/>
      <c r="AP143" s="18"/>
      <c r="AQ143" s="18"/>
      <c r="AR143" s="20"/>
      <c r="AS143" s="18"/>
      <c r="AT143" s="19"/>
      <c r="AU143" s="18"/>
      <c r="AV143" s="18"/>
      <c r="AW143" s="20"/>
      <c r="AX143" s="18"/>
      <c r="AY143" s="19"/>
      <c r="AZ143" s="18"/>
      <c r="BA143" s="18"/>
      <c r="BB143" s="20"/>
      <c r="BC143" s="18"/>
      <c r="BD143" s="19"/>
      <c r="BE143" s="18"/>
      <c r="BF143" s="18"/>
      <c r="BG143" s="20"/>
      <c r="BH143" s="18"/>
      <c r="BI143" s="19"/>
      <c r="BJ143" s="18"/>
      <c r="BK143" s="18"/>
      <c r="BL143" s="21"/>
      <c r="BM143" s="23">
        <f>BM144</f>
        <v>1893.7</v>
      </c>
    </row>
    <row r="144" spans="1:65" ht="34.15" customHeight="1" x14ac:dyDescent="0.25">
      <c r="A144" s="5" t="s">
        <v>35</v>
      </c>
      <c r="B144" s="6" t="s">
        <v>159</v>
      </c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4" t="s">
        <v>36</v>
      </c>
      <c r="R144" s="6"/>
      <c r="S144" s="6"/>
      <c r="T144" s="17">
        <v>1893.7</v>
      </c>
      <c r="U144" s="18"/>
      <c r="V144" s="18">
        <v>1680.3</v>
      </c>
      <c r="W144" s="18"/>
      <c r="X144" s="18">
        <v>229.3</v>
      </c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M144" s="18"/>
      <c r="AN144" s="18"/>
      <c r="AO144" s="19"/>
      <c r="AP144" s="18"/>
      <c r="AQ144" s="18"/>
      <c r="AR144" s="20"/>
      <c r="AS144" s="18"/>
      <c r="AT144" s="19"/>
      <c r="AU144" s="18"/>
      <c r="AV144" s="18"/>
      <c r="AW144" s="20"/>
      <c r="AX144" s="18"/>
      <c r="AY144" s="19"/>
      <c r="AZ144" s="18"/>
      <c r="BA144" s="18"/>
      <c r="BB144" s="20"/>
      <c r="BC144" s="18"/>
      <c r="BD144" s="19"/>
      <c r="BE144" s="18"/>
      <c r="BF144" s="18"/>
      <c r="BG144" s="20"/>
      <c r="BH144" s="18"/>
      <c r="BI144" s="19"/>
      <c r="BJ144" s="18"/>
      <c r="BK144" s="18"/>
      <c r="BL144" s="21"/>
      <c r="BM144" s="23">
        <v>1893.7</v>
      </c>
    </row>
    <row r="145" spans="1:65" ht="34.15" customHeight="1" x14ac:dyDescent="0.25">
      <c r="A145" s="5" t="s">
        <v>147</v>
      </c>
      <c r="B145" s="6" t="s">
        <v>159</v>
      </c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4" t="s">
        <v>36</v>
      </c>
      <c r="R145" s="6" t="s">
        <v>148</v>
      </c>
      <c r="S145" s="6"/>
      <c r="T145" s="17">
        <v>849.1</v>
      </c>
      <c r="U145" s="18"/>
      <c r="V145" s="18">
        <v>756.5</v>
      </c>
      <c r="W145" s="18"/>
      <c r="X145" s="18">
        <v>108.5</v>
      </c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  <c r="AK145" s="18"/>
      <c r="AL145" s="18"/>
      <c r="AM145" s="18"/>
      <c r="AN145" s="18"/>
      <c r="AO145" s="19"/>
      <c r="AP145" s="18"/>
      <c r="AQ145" s="18"/>
      <c r="AR145" s="20"/>
      <c r="AS145" s="18"/>
      <c r="AT145" s="19"/>
      <c r="AU145" s="18"/>
      <c r="AV145" s="18"/>
      <c r="AW145" s="20"/>
      <c r="AX145" s="18"/>
      <c r="AY145" s="19"/>
      <c r="AZ145" s="18"/>
      <c r="BA145" s="18"/>
      <c r="BB145" s="20"/>
      <c r="BC145" s="18"/>
      <c r="BD145" s="19"/>
      <c r="BE145" s="18"/>
      <c r="BF145" s="18"/>
      <c r="BG145" s="20"/>
      <c r="BH145" s="18"/>
      <c r="BI145" s="19"/>
      <c r="BJ145" s="18"/>
      <c r="BK145" s="18"/>
      <c r="BL145" s="21"/>
      <c r="BM145" s="23">
        <v>849.1</v>
      </c>
    </row>
    <row r="146" spans="1:65" ht="34.15" customHeight="1" x14ac:dyDescent="0.25">
      <c r="A146" s="5" t="s">
        <v>127</v>
      </c>
      <c r="B146" s="6" t="s">
        <v>159</v>
      </c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4" t="s">
        <v>36</v>
      </c>
      <c r="R146" s="6" t="s">
        <v>128</v>
      </c>
      <c r="S146" s="6"/>
      <c r="T146" s="17">
        <v>1044.5999999999999</v>
      </c>
      <c r="U146" s="18"/>
      <c r="V146" s="18">
        <v>923.8</v>
      </c>
      <c r="W146" s="18"/>
      <c r="X146" s="18">
        <v>120.8</v>
      </c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  <c r="AL146" s="18"/>
      <c r="AM146" s="18"/>
      <c r="AN146" s="18"/>
      <c r="AO146" s="19"/>
      <c r="AP146" s="18"/>
      <c r="AQ146" s="18"/>
      <c r="AR146" s="20"/>
      <c r="AS146" s="18"/>
      <c r="AT146" s="19"/>
      <c r="AU146" s="18"/>
      <c r="AV146" s="18"/>
      <c r="AW146" s="20"/>
      <c r="AX146" s="18"/>
      <c r="AY146" s="19"/>
      <c r="AZ146" s="18"/>
      <c r="BA146" s="18"/>
      <c r="BB146" s="20"/>
      <c r="BC146" s="18"/>
      <c r="BD146" s="19"/>
      <c r="BE146" s="18"/>
      <c r="BF146" s="18"/>
      <c r="BG146" s="20"/>
      <c r="BH146" s="18"/>
      <c r="BI146" s="19"/>
      <c r="BJ146" s="18"/>
      <c r="BK146" s="18"/>
      <c r="BL146" s="21"/>
      <c r="BM146" s="23">
        <v>1044.5999999999999</v>
      </c>
    </row>
    <row r="147" spans="1:65" ht="51.4" customHeight="1" x14ac:dyDescent="0.25">
      <c r="A147" s="5" t="s">
        <v>160</v>
      </c>
      <c r="B147" s="6" t="s">
        <v>161</v>
      </c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4"/>
      <c r="R147" s="6"/>
      <c r="S147" s="6"/>
      <c r="T147" s="17">
        <v>230.7</v>
      </c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>
        <v>160</v>
      </c>
      <c r="AJ147" s="18"/>
      <c r="AK147" s="18"/>
      <c r="AL147" s="18"/>
      <c r="AM147" s="18"/>
      <c r="AN147" s="18"/>
      <c r="AO147" s="19"/>
      <c r="AP147" s="18"/>
      <c r="AQ147" s="18"/>
      <c r="AR147" s="20"/>
      <c r="AS147" s="18"/>
      <c r="AT147" s="19"/>
      <c r="AU147" s="18"/>
      <c r="AV147" s="18"/>
      <c r="AW147" s="20"/>
      <c r="AX147" s="18">
        <v>160</v>
      </c>
      <c r="AY147" s="19"/>
      <c r="AZ147" s="18"/>
      <c r="BA147" s="18"/>
      <c r="BB147" s="20"/>
      <c r="BC147" s="18"/>
      <c r="BD147" s="19"/>
      <c r="BE147" s="18"/>
      <c r="BF147" s="18"/>
      <c r="BG147" s="20"/>
      <c r="BH147" s="18"/>
      <c r="BI147" s="19"/>
      <c r="BJ147" s="18"/>
      <c r="BK147" s="18"/>
      <c r="BL147" s="21"/>
      <c r="BM147" s="17">
        <v>230.7</v>
      </c>
    </row>
    <row r="148" spans="1:65" ht="34.15" customHeight="1" x14ac:dyDescent="0.25">
      <c r="A148" s="5" t="s">
        <v>162</v>
      </c>
      <c r="B148" s="6" t="s">
        <v>163</v>
      </c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4"/>
      <c r="R148" s="6"/>
      <c r="S148" s="6"/>
      <c r="T148" s="17">
        <v>230.7</v>
      </c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8">
        <v>160</v>
      </c>
      <c r="AJ148" s="18"/>
      <c r="AK148" s="18"/>
      <c r="AL148" s="18"/>
      <c r="AM148" s="18"/>
      <c r="AN148" s="18"/>
      <c r="AO148" s="19"/>
      <c r="AP148" s="18"/>
      <c r="AQ148" s="18"/>
      <c r="AR148" s="20"/>
      <c r="AS148" s="18"/>
      <c r="AT148" s="19"/>
      <c r="AU148" s="18"/>
      <c r="AV148" s="18"/>
      <c r="AW148" s="20"/>
      <c r="AX148" s="18">
        <v>160</v>
      </c>
      <c r="AY148" s="19"/>
      <c r="AZ148" s="18"/>
      <c r="BA148" s="18"/>
      <c r="BB148" s="20"/>
      <c r="BC148" s="18"/>
      <c r="BD148" s="19"/>
      <c r="BE148" s="18"/>
      <c r="BF148" s="18"/>
      <c r="BG148" s="20"/>
      <c r="BH148" s="18"/>
      <c r="BI148" s="19"/>
      <c r="BJ148" s="18"/>
      <c r="BK148" s="18"/>
      <c r="BL148" s="21"/>
      <c r="BM148" s="17">
        <v>230.7</v>
      </c>
    </row>
    <row r="149" spans="1:65" ht="68.45" customHeight="1" x14ac:dyDescent="0.25">
      <c r="A149" s="5" t="s">
        <v>60</v>
      </c>
      <c r="B149" s="6" t="s">
        <v>163</v>
      </c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4" t="s">
        <v>61</v>
      </c>
      <c r="R149" s="6"/>
      <c r="S149" s="6"/>
      <c r="T149" s="17">
        <v>230.7</v>
      </c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>
        <v>160</v>
      </c>
      <c r="AJ149" s="18"/>
      <c r="AK149" s="18"/>
      <c r="AL149" s="18"/>
      <c r="AM149" s="18"/>
      <c r="AN149" s="18"/>
      <c r="AO149" s="19"/>
      <c r="AP149" s="18"/>
      <c r="AQ149" s="18"/>
      <c r="AR149" s="20"/>
      <c r="AS149" s="18"/>
      <c r="AT149" s="19"/>
      <c r="AU149" s="18"/>
      <c r="AV149" s="18"/>
      <c r="AW149" s="20"/>
      <c r="AX149" s="18">
        <v>160</v>
      </c>
      <c r="AY149" s="19"/>
      <c r="AZ149" s="18"/>
      <c r="BA149" s="18"/>
      <c r="BB149" s="20"/>
      <c r="BC149" s="18"/>
      <c r="BD149" s="19"/>
      <c r="BE149" s="18"/>
      <c r="BF149" s="18"/>
      <c r="BG149" s="20"/>
      <c r="BH149" s="18"/>
      <c r="BI149" s="19"/>
      <c r="BJ149" s="18"/>
      <c r="BK149" s="18"/>
      <c r="BL149" s="21"/>
      <c r="BM149" s="17">
        <v>230.7</v>
      </c>
    </row>
    <row r="150" spans="1:65" ht="34.15" customHeight="1" x14ac:dyDescent="0.25">
      <c r="A150" s="5" t="s">
        <v>62</v>
      </c>
      <c r="B150" s="6" t="s">
        <v>163</v>
      </c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4" t="s">
        <v>63</v>
      </c>
      <c r="R150" s="6"/>
      <c r="S150" s="6"/>
      <c r="T150" s="17">
        <v>230.7</v>
      </c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8">
        <v>160</v>
      </c>
      <c r="AJ150" s="18"/>
      <c r="AK150" s="18"/>
      <c r="AL150" s="18"/>
      <c r="AM150" s="18"/>
      <c r="AN150" s="18"/>
      <c r="AO150" s="19"/>
      <c r="AP150" s="18"/>
      <c r="AQ150" s="18"/>
      <c r="AR150" s="20"/>
      <c r="AS150" s="18"/>
      <c r="AT150" s="19"/>
      <c r="AU150" s="18"/>
      <c r="AV150" s="18"/>
      <c r="AW150" s="20"/>
      <c r="AX150" s="18">
        <v>160</v>
      </c>
      <c r="AY150" s="19"/>
      <c r="AZ150" s="18"/>
      <c r="BA150" s="18"/>
      <c r="BB150" s="20"/>
      <c r="BC150" s="18"/>
      <c r="BD150" s="19"/>
      <c r="BE150" s="18"/>
      <c r="BF150" s="18"/>
      <c r="BG150" s="20"/>
      <c r="BH150" s="18"/>
      <c r="BI150" s="19"/>
      <c r="BJ150" s="18"/>
      <c r="BK150" s="18"/>
      <c r="BL150" s="21"/>
      <c r="BM150" s="17">
        <v>230.7</v>
      </c>
    </row>
    <row r="151" spans="1:65" ht="34.15" customHeight="1" x14ac:dyDescent="0.25">
      <c r="A151" s="5" t="s">
        <v>164</v>
      </c>
      <c r="B151" s="6" t="s">
        <v>163</v>
      </c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4" t="s">
        <v>63</v>
      </c>
      <c r="R151" s="6" t="s">
        <v>165</v>
      </c>
      <c r="S151" s="6"/>
      <c r="T151" s="17">
        <v>230.7</v>
      </c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>
        <v>160</v>
      </c>
      <c r="AJ151" s="18"/>
      <c r="AK151" s="18"/>
      <c r="AL151" s="18"/>
      <c r="AM151" s="18"/>
      <c r="AN151" s="18"/>
      <c r="AO151" s="19"/>
      <c r="AP151" s="18"/>
      <c r="AQ151" s="18"/>
      <c r="AR151" s="20"/>
      <c r="AS151" s="18"/>
      <c r="AT151" s="19"/>
      <c r="AU151" s="18"/>
      <c r="AV151" s="18"/>
      <c r="AW151" s="20"/>
      <c r="AX151" s="18">
        <v>160</v>
      </c>
      <c r="AY151" s="19"/>
      <c r="AZ151" s="18"/>
      <c r="BA151" s="18"/>
      <c r="BB151" s="20"/>
      <c r="BC151" s="18"/>
      <c r="BD151" s="19"/>
      <c r="BE151" s="18"/>
      <c r="BF151" s="18"/>
      <c r="BG151" s="20"/>
      <c r="BH151" s="18"/>
      <c r="BI151" s="19"/>
      <c r="BJ151" s="18"/>
      <c r="BK151" s="18"/>
      <c r="BL151" s="21"/>
      <c r="BM151" s="23">
        <v>230.7</v>
      </c>
    </row>
    <row r="152" spans="1:65" ht="34.15" customHeight="1" x14ac:dyDescent="0.25">
      <c r="A152" s="5" t="s">
        <v>166</v>
      </c>
      <c r="B152" s="6" t="s">
        <v>167</v>
      </c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4"/>
      <c r="R152" s="6"/>
      <c r="S152" s="6"/>
      <c r="T152" s="17">
        <f>T153+T194</f>
        <v>10890.2</v>
      </c>
      <c r="U152" s="18">
        <v>297.39999999999998</v>
      </c>
      <c r="V152" s="18">
        <v>3.5</v>
      </c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>
        <v>9724.4</v>
      </c>
      <c r="AJ152" s="18">
        <v>297.39999999999998</v>
      </c>
      <c r="AK152" s="18">
        <v>3.5</v>
      </c>
      <c r="AL152" s="18"/>
      <c r="AM152" s="18"/>
      <c r="AN152" s="18"/>
      <c r="AO152" s="19"/>
      <c r="AP152" s="18"/>
      <c r="AQ152" s="18"/>
      <c r="AR152" s="20"/>
      <c r="AS152" s="18"/>
      <c r="AT152" s="19"/>
      <c r="AU152" s="18"/>
      <c r="AV152" s="18"/>
      <c r="AW152" s="20"/>
      <c r="AX152" s="18">
        <v>9785.7000000000007</v>
      </c>
      <c r="AY152" s="19"/>
      <c r="AZ152" s="18">
        <v>3.5</v>
      </c>
      <c r="BA152" s="18"/>
      <c r="BB152" s="20"/>
      <c r="BC152" s="18"/>
      <c r="BD152" s="19"/>
      <c r="BE152" s="18"/>
      <c r="BF152" s="18"/>
      <c r="BG152" s="20"/>
      <c r="BH152" s="18"/>
      <c r="BI152" s="19"/>
      <c r="BJ152" s="18"/>
      <c r="BK152" s="18"/>
      <c r="BL152" s="21"/>
      <c r="BM152" s="23">
        <f>BM153+BM194</f>
        <v>10326.700000000001</v>
      </c>
    </row>
    <row r="153" spans="1:65" ht="34.15" customHeight="1" x14ac:dyDescent="0.25">
      <c r="A153" s="5" t="s">
        <v>168</v>
      </c>
      <c r="B153" s="6" t="s">
        <v>169</v>
      </c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4"/>
      <c r="R153" s="6"/>
      <c r="S153" s="6"/>
      <c r="T153" s="17">
        <f>T154</f>
        <v>8562.9</v>
      </c>
      <c r="U153" s="18"/>
      <c r="V153" s="18">
        <v>3.5</v>
      </c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>
        <v>7617.3</v>
      </c>
      <c r="AJ153" s="18"/>
      <c r="AK153" s="18">
        <v>3.5</v>
      </c>
      <c r="AL153" s="18"/>
      <c r="AM153" s="18"/>
      <c r="AN153" s="18"/>
      <c r="AO153" s="19"/>
      <c r="AP153" s="18"/>
      <c r="AQ153" s="18"/>
      <c r="AR153" s="20"/>
      <c r="AS153" s="18"/>
      <c r="AT153" s="19"/>
      <c r="AU153" s="18"/>
      <c r="AV153" s="18"/>
      <c r="AW153" s="20"/>
      <c r="AX153" s="18">
        <v>7976</v>
      </c>
      <c r="AY153" s="19"/>
      <c r="AZ153" s="18">
        <v>3.5</v>
      </c>
      <c r="BA153" s="18"/>
      <c r="BB153" s="20"/>
      <c r="BC153" s="18"/>
      <c r="BD153" s="19"/>
      <c r="BE153" s="18"/>
      <c r="BF153" s="18"/>
      <c r="BG153" s="20"/>
      <c r="BH153" s="18"/>
      <c r="BI153" s="19"/>
      <c r="BJ153" s="18"/>
      <c r="BK153" s="18"/>
      <c r="BL153" s="21"/>
      <c r="BM153" s="23">
        <f>BM154</f>
        <v>8254.4000000000015</v>
      </c>
    </row>
    <row r="154" spans="1:65" ht="34.15" customHeight="1" x14ac:dyDescent="0.25">
      <c r="A154" s="5" t="s">
        <v>170</v>
      </c>
      <c r="B154" s="6" t="s">
        <v>171</v>
      </c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4"/>
      <c r="R154" s="6"/>
      <c r="S154" s="6"/>
      <c r="T154" s="17">
        <f>T155+T162+T166+T170+T174+T178+T182+T186+T190</f>
        <v>8562.9</v>
      </c>
      <c r="U154" s="18"/>
      <c r="V154" s="18">
        <v>3.5</v>
      </c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  <c r="AI154" s="18">
        <v>7617.3</v>
      </c>
      <c r="AJ154" s="18"/>
      <c r="AK154" s="18">
        <v>3.5</v>
      </c>
      <c r="AL154" s="18"/>
      <c r="AM154" s="18"/>
      <c r="AN154" s="18"/>
      <c r="AO154" s="19"/>
      <c r="AP154" s="18"/>
      <c r="AQ154" s="18"/>
      <c r="AR154" s="20"/>
      <c r="AS154" s="18"/>
      <c r="AT154" s="19"/>
      <c r="AU154" s="18"/>
      <c r="AV154" s="18"/>
      <c r="AW154" s="20"/>
      <c r="AX154" s="18">
        <v>7976</v>
      </c>
      <c r="AY154" s="19"/>
      <c r="AZ154" s="18">
        <v>3.5</v>
      </c>
      <c r="BA154" s="18"/>
      <c r="BB154" s="20"/>
      <c r="BC154" s="18"/>
      <c r="BD154" s="19"/>
      <c r="BE154" s="18"/>
      <c r="BF154" s="18"/>
      <c r="BG154" s="20"/>
      <c r="BH154" s="18"/>
      <c r="BI154" s="19"/>
      <c r="BJ154" s="18"/>
      <c r="BK154" s="18"/>
      <c r="BL154" s="21"/>
      <c r="BM154" s="23">
        <f>BM155+BM162+BM166+BM170+BM174+BM178+BM182+BM186+BM190</f>
        <v>8254.4000000000015</v>
      </c>
    </row>
    <row r="155" spans="1:65" ht="34.15" customHeight="1" x14ac:dyDescent="0.25">
      <c r="A155" s="5" t="s">
        <v>172</v>
      </c>
      <c r="B155" s="6" t="s">
        <v>173</v>
      </c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4"/>
      <c r="R155" s="6"/>
      <c r="S155" s="6"/>
      <c r="T155" s="17">
        <f>T156+T159</f>
        <v>6603.6</v>
      </c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>
        <v>6313.8</v>
      </c>
      <c r="AJ155" s="18"/>
      <c r="AK155" s="18"/>
      <c r="AL155" s="18"/>
      <c r="AM155" s="18"/>
      <c r="AN155" s="18"/>
      <c r="AO155" s="19"/>
      <c r="AP155" s="18"/>
      <c r="AQ155" s="18"/>
      <c r="AR155" s="20"/>
      <c r="AS155" s="18"/>
      <c r="AT155" s="19"/>
      <c r="AU155" s="18"/>
      <c r="AV155" s="18"/>
      <c r="AW155" s="20"/>
      <c r="AX155" s="18">
        <v>6620.5</v>
      </c>
      <c r="AY155" s="19"/>
      <c r="AZ155" s="18"/>
      <c r="BA155" s="18"/>
      <c r="BB155" s="20"/>
      <c r="BC155" s="18"/>
      <c r="BD155" s="19"/>
      <c r="BE155" s="18"/>
      <c r="BF155" s="18"/>
      <c r="BG155" s="20"/>
      <c r="BH155" s="18"/>
      <c r="BI155" s="19"/>
      <c r="BJ155" s="18"/>
      <c r="BK155" s="18"/>
      <c r="BL155" s="21"/>
      <c r="BM155" s="23">
        <f>BM156+BM159</f>
        <v>6295.1</v>
      </c>
    </row>
    <row r="156" spans="1:65" ht="68.45" customHeight="1" x14ac:dyDescent="0.25">
      <c r="A156" s="5" t="s">
        <v>60</v>
      </c>
      <c r="B156" s="6" t="s">
        <v>173</v>
      </c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4" t="s">
        <v>61</v>
      </c>
      <c r="R156" s="6"/>
      <c r="S156" s="6"/>
      <c r="T156" s="17">
        <v>5045.8</v>
      </c>
      <c r="U156" s="17">
        <v>5045.8</v>
      </c>
      <c r="V156" s="17">
        <v>5045.8</v>
      </c>
      <c r="W156" s="17">
        <v>5045.8</v>
      </c>
      <c r="X156" s="17">
        <v>5045.8</v>
      </c>
      <c r="Y156" s="17">
        <v>5045.8</v>
      </c>
      <c r="Z156" s="17">
        <v>5045.8</v>
      </c>
      <c r="AA156" s="17">
        <v>5045.8</v>
      </c>
      <c r="AB156" s="17">
        <v>5045.8</v>
      </c>
      <c r="AC156" s="17">
        <v>5045.8</v>
      </c>
      <c r="AD156" s="17">
        <v>5045.8</v>
      </c>
      <c r="AE156" s="17">
        <v>5045.8</v>
      </c>
      <c r="AF156" s="17">
        <v>5045.8</v>
      </c>
      <c r="AG156" s="17">
        <v>5045.8</v>
      </c>
      <c r="AH156" s="17">
        <v>5045.8</v>
      </c>
      <c r="AI156" s="17">
        <v>5045.8</v>
      </c>
      <c r="AJ156" s="17">
        <v>5045.8</v>
      </c>
      <c r="AK156" s="17">
        <v>5045.8</v>
      </c>
      <c r="AL156" s="17">
        <v>5045.8</v>
      </c>
      <c r="AM156" s="17">
        <v>5045.8</v>
      </c>
      <c r="AN156" s="17">
        <v>5045.8</v>
      </c>
      <c r="AO156" s="17">
        <v>5045.8</v>
      </c>
      <c r="AP156" s="17">
        <v>5045.8</v>
      </c>
      <c r="AQ156" s="17">
        <v>5045.8</v>
      </c>
      <c r="AR156" s="17">
        <v>5045.8</v>
      </c>
      <c r="AS156" s="17">
        <v>5045.8</v>
      </c>
      <c r="AT156" s="17">
        <v>5045.8</v>
      </c>
      <c r="AU156" s="17">
        <v>5045.8</v>
      </c>
      <c r="AV156" s="17">
        <v>5045.8</v>
      </c>
      <c r="AW156" s="17">
        <v>5045.8</v>
      </c>
      <c r="AX156" s="17">
        <v>5045.8</v>
      </c>
      <c r="AY156" s="17">
        <v>5045.8</v>
      </c>
      <c r="AZ156" s="17">
        <v>5045.8</v>
      </c>
      <c r="BA156" s="17">
        <v>5045.8</v>
      </c>
      <c r="BB156" s="17">
        <v>5045.8</v>
      </c>
      <c r="BC156" s="17">
        <v>5045.8</v>
      </c>
      <c r="BD156" s="17">
        <v>5045.8</v>
      </c>
      <c r="BE156" s="17">
        <v>5045.8</v>
      </c>
      <c r="BF156" s="17">
        <v>5045.8</v>
      </c>
      <c r="BG156" s="17">
        <v>5045.8</v>
      </c>
      <c r="BH156" s="17">
        <v>5045.8</v>
      </c>
      <c r="BI156" s="17">
        <v>5045.8</v>
      </c>
      <c r="BJ156" s="17">
        <v>5045.8</v>
      </c>
      <c r="BK156" s="17">
        <v>5045.8</v>
      </c>
      <c r="BL156" s="17">
        <v>5045.8</v>
      </c>
      <c r="BM156" s="17">
        <v>5045.8</v>
      </c>
    </row>
    <row r="157" spans="1:65" ht="34.15" customHeight="1" x14ac:dyDescent="0.25">
      <c r="A157" s="5" t="s">
        <v>174</v>
      </c>
      <c r="B157" s="6" t="s">
        <v>173</v>
      </c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4" t="s">
        <v>175</v>
      </c>
      <c r="R157" s="6"/>
      <c r="S157" s="6"/>
      <c r="T157" s="17">
        <v>5045.8</v>
      </c>
      <c r="U157" s="17">
        <v>5045.8</v>
      </c>
      <c r="V157" s="17">
        <v>5045.8</v>
      </c>
      <c r="W157" s="17">
        <v>5045.8</v>
      </c>
      <c r="X157" s="17">
        <v>5045.8</v>
      </c>
      <c r="Y157" s="17">
        <v>5045.8</v>
      </c>
      <c r="Z157" s="17">
        <v>5045.8</v>
      </c>
      <c r="AA157" s="17">
        <v>5045.8</v>
      </c>
      <c r="AB157" s="17">
        <v>5045.8</v>
      </c>
      <c r="AC157" s="17">
        <v>5045.8</v>
      </c>
      <c r="AD157" s="17">
        <v>5045.8</v>
      </c>
      <c r="AE157" s="17">
        <v>5045.8</v>
      </c>
      <c r="AF157" s="17">
        <v>5045.8</v>
      </c>
      <c r="AG157" s="17">
        <v>5045.8</v>
      </c>
      <c r="AH157" s="17">
        <v>5045.8</v>
      </c>
      <c r="AI157" s="17">
        <v>5045.8</v>
      </c>
      <c r="AJ157" s="17">
        <v>5045.8</v>
      </c>
      <c r="AK157" s="17">
        <v>5045.8</v>
      </c>
      <c r="AL157" s="17">
        <v>5045.8</v>
      </c>
      <c r="AM157" s="17">
        <v>5045.8</v>
      </c>
      <c r="AN157" s="17">
        <v>5045.8</v>
      </c>
      <c r="AO157" s="17">
        <v>5045.8</v>
      </c>
      <c r="AP157" s="17">
        <v>5045.8</v>
      </c>
      <c r="AQ157" s="17">
        <v>5045.8</v>
      </c>
      <c r="AR157" s="17">
        <v>5045.8</v>
      </c>
      <c r="AS157" s="17">
        <v>5045.8</v>
      </c>
      <c r="AT157" s="17">
        <v>5045.8</v>
      </c>
      <c r="AU157" s="17">
        <v>5045.8</v>
      </c>
      <c r="AV157" s="17">
        <v>5045.8</v>
      </c>
      <c r="AW157" s="17">
        <v>5045.8</v>
      </c>
      <c r="AX157" s="17">
        <v>5045.8</v>
      </c>
      <c r="AY157" s="17">
        <v>5045.8</v>
      </c>
      <c r="AZ157" s="17">
        <v>5045.8</v>
      </c>
      <c r="BA157" s="17">
        <v>5045.8</v>
      </c>
      <c r="BB157" s="17">
        <v>5045.8</v>
      </c>
      <c r="BC157" s="17">
        <v>5045.8</v>
      </c>
      <c r="BD157" s="17">
        <v>5045.8</v>
      </c>
      <c r="BE157" s="17">
        <v>5045.8</v>
      </c>
      <c r="BF157" s="17">
        <v>5045.8</v>
      </c>
      <c r="BG157" s="17">
        <v>5045.8</v>
      </c>
      <c r="BH157" s="17">
        <v>5045.8</v>
      </c>
      <c r="BI157" s="17">
        <v>5045.8</v>
      </c>
      <c r="BJ157" s="17">
        <v>5045.8</v>
      </c>
      <c r="BK157" s="17">
        <v>5045.8</v>
      </c>
      <c r="BL157" s="17">
        <v>5045.8</v>
      </c>
      <c r="BM157" s="17">
        <v>5045.8</v>
      </c>
    </row>
    <row r="158" spans="1:65" ht="51.4" customHeight="1" x14ac:dyDescent="0.25">
      <c r="A158" s="5" t="s">
        <v>37</v>
      </c>
      <c r="B158" s="6" t="s">
        <v>173</v>
      </c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4" t="s">
        <v>175</v>
      </c>
      <c r="R158" s="6" t="s">
        <v>38</v>
      </c>
      <c r="S158" s="6"/>
      <c r="T158" s="17">
        <v>5045.8</v>
      </c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>
        <v>5097.8</v>
      </c>
      <c r="AJ158" s="18"/>
      <c r="AK158" s="18"/>
      <c r="AL158" s="18"/>
      <c r="AM158" s="18"/>
      <c r="AN158" s="18"/>
      <c r="AO158" s="19"/>
      <c r="AP158" s="18"/>
      <c r="AQ158" s="18"/>
      <c r="AR158" s="20"/>
      <c r="AS158" s="18"/>
      <c r="AT158" s="19"/>
      <c r="AU158" s="18"/>
      <c r="AV158" s="18"/>
      <c r="AW158" s="20"/>
      <c r="AX158" s="18">
        <v>5402.5</v>
      </c>
      <c r="AY158" s="19"/>
      <c r="AZ158" s="18"/>
      <c r="BA158" s="18"/>
      <c r="BB158" s="20"/>
      <c r="BC158" s="18"/>
      <c r="BD158" s="19"/>
      <c r="BE158" s="18"/>
      <c r="BF158" s="18"/>
      <c r="BG158" s="20"/>
      <c r="BH158" s="18"/>
      <c r="BI158" s="19"/>
      <c r="BJ158" s="18"/>
      <c r="BK158" s="18"/>
      <c r="BL158" s="21"/>
      <c r="BM158" s="23">
        <v>5045.8</v>
      </c>
    </row>
    <row r="159" spans="1:65" ht="34.15" customHeight="1" x14ac:dyDescent="0.25">
      <c r="A159" s="5" t="s">
        <v>33</v>
      </c>
      <c r="B159" s="6" t="s">
        <v>173</v>
      </c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4" t="s">
        <v>34</v>
      </c>
      <c r="R159" s="6"/>
      <c r="S159" s="6"/>
      <c r="T159" s="17">
        <v>1557.8</v>
      </c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>
        <v>1216</v>
      </c>
      <c r="AJ159" s="18"/>
      <c r="AK159" s="18"/>
      <c r="AL159" s="18"/>
      <c r="AM159" s="18"/>
      <c r="AN159" s="18"/>
      <c r="AO159" s="19"/>
      <c r="AP159" s="18"/>
      <c r="AQ159" s="18"/>
      <c r="AR159" s="20"/>
      <c r="AS159" s="18"/>
      <c r="AT159" s="19"/>
      <c r="AU159" s="18"/>
      <c r="AV159" s="18"/>
      <c r="AW159" s="20"/>
      <c r="AX159" s="18">
        <v>1218</v>
      </c>
      <c r="AY159" s="19"/>
      <c r="AZ159" s="18"/>
      <c r="BA159" s="18"/>
      <c r="BB159" s="20"/>
      <c r="BC159" s="18"/>
      <c r="BD159" s="19"/>
      <c r="BE159" s="18"/>
      <c r="BF159" s="18"/>
      <c r="BG159" s="20"/>
      <c r="BH159" s="18"/>
      <c r="BI159" s="19"/>
      <c r="BJ159" s="18"/>
      <c r="BK159" s="18"/>
      <c r="BL159" s="21"/>
      <c r="BM159" s="23">
        <v>1249.3</v>
      </c>
    </row>
    <row r="160" spans="1:65" ht="34.15" customHeight="1" x14ac:dyDescent="0.25">
      <c r="A160" s="5" t="s">
        <v>35</v>
      </c>
      <c r="B160" s="6" t="s">
        <v>173</v>
      </c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4" t="s">
        <v>36</v>
      </c>
      <c r="R160" s="6"/>
      <c r="S160" s="6"/>
      <c r="T160" s="17">
        <v>1557.8</v>
      </c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>
        <v>1216</v>
      </c>
      <c r="AJ160" s="18"/>
      <c r="AK160" s="18"/>
      <c r="AL160" s="18"/>
      <c r="AM160" s="18"/>
      <c r="AN160" s="18"/>
      <c r="AO160" s="19"/>
      <c r="AP160" s="18"/>
      <c r="AQ160" s="18"/>
      <c r="AR160" s="20"/>
      <c r="AS160" s="18"/>
      <c r="AT160" s="19"/>
      <c r="AU160" s="18"/>
      <c r="AV160" s="18"/>
      <c r="AW160" s="20"/>
      <c r="AX160" s="18">
        <v>1218</v>
      </c>
      <c r="AY160" s="19"/>
      <c r="AZ160" s="18"/>
      <c r="BA160" s="18"/>
      <c r="BB160" s="20"/>
      <c r="BC160" s="18"/>
      <c r="BD160" s="19"/>
      <c r="BE160" s="18"/>
      <c r="BF160" s="18"/>
      <c r="BG160" s="20"/>
      <c r="BH160" s="18"/>
      <c r="BI160" s="19"/>
      <c r="BJ160" s="18"/>
      <c r="BK160" s="18"/>
      <c r="BL160" s="21"/>
      <c r="BM160" s="23">
        <v>1249.3</v>
      </c>
    </row>
    <row r="161" spans="1:65" ht="51.4" customHeight="1" x14ac:dyDescent="0.25">
      <c r="A161" s="5" t="s">
        <v>37</v>
      </c>
      <c r="B161" s="6" t="s">
        <v>173</v>
      </c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4" t="s">
        <v>36</v>
      </c>
      <c r="R161" s="6" t="s">
        <v>38</v>
      </c>
      <c r="S161" s="6"/>
      <c r="T161" s="17">
        <v>1557.8</v>
      </c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>
        <v>1216</v>
      </c>
      <c r="AJ161" s="18"/>
      <c r="AK161" s="18"/>
      <c r="AL161" s="18"/>
      <c r="AM161" s="18"/>
      <c r="AN161" s="18"/>
      <c r="AO161" s="19"/>
      <c r="AP161" s="18"/>
      <c r="AQ161" s="18"/>
      <c r="AR161" s="20"/>
      <c r="AS161" s="18"/>
      <c r="AT161" s="19"/>
      <c r="AU161" s="18"/>
      <c r="AV161" s="18"/>
      <c r="AW161" s="20"/>
      <c r="AX161" s="18">
        <v>1218</v>
      </c>
      <c r="AY161" s="19"/>
      <c r="AZ161" s="18"/>
      <c r="BA161" s="18"/>
      <c r="BB161" s="20"/>
      <c r="BC161" s="18"/>
      <c r="BD161" s="19"/>
      <c r="BE161" s="18"/>
      <c r="BF161" s="18"/>
      <c r="BG161" s="20"/>
      <c r="BH161" s="18"/>
      <c r="BI161" s="19"/>
      <c r="BJ161" s="18"/>
      <c r="BK161" s="18"/>
      <c r="BL161" s="21"/>
      <c r="BM161" s="23">
        <v>1249.3</v>
      </c>
    </row>
    <row r="162" spans="1:65" ht="34.15" customHeight="1" x14ac:dyDescent="0.25">
      <c r="A162" s="5" t="s">
        <v>176</v>
      </c>
      <c r="B162" s="6" t="s">
        <v>177</v>
      </c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4"/>
      <c r="R162" s="6"/>
      <c r="S162" s="6"/>
      <c r="T162" s="17">
        <v>1250</v>
      </c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>
        <v>1300</v>
      </c>
      <c r="AJ162" s="18"/>
      <c r="AK162" s="18"/>
      <c r="AL162" s="18"/>
      <c r="AM162" s="18"/>
      <c r="AN162" s="18"/>
      <c r="AO162" s="19"/>
      <c r="AP162" s="18"/>
      <c r="AQ162" s="18"/>
      <c r="AR162" s="20"/>
      <c r="AS162" s="18"/>
      <c r="AT162" s="19"/>
      <c r="AU162" s="18"/>
      <c r="AV162" s="18"/>
      <c r="AW162" s="20"/>
      <c r="AX162" s="18">
        <v>1352</v>
      </c>
      <c r="AY162" s="19"/>
      <c r="AZ162" s="18"/>
      <c r="BA162" s="18"/>
      <c r="BB162" s="20"/>
      <c r="BC162" s="18"/>
      <c r="BD162" s="19"/>
      <c r="BE162" s="18"/>
      <c r="BF162" s="18"/>
      <c r="BG162" s="20"/>
      <c r="BH162" s="18"/>
      <c r="BI162" s="19"/>
      <c r="BJ162" s="18"/>
      <c r="BK162" s="18"/>
      <c r="BL162" s="21"/>
      <c r="BM162" s="23">
        <v>1250</v>
      </c>
    </row>
    <row r="163" spans="1:65" ht="68.45" customHeight="1" x14ac:dyDescent="0.25">
      <c r="A163" s="5" t="s">
        <v>60</v>
      </c>
      <c r="B163" s="6" t="s">
        <v>177</v>
      </c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4" t="s">
        <v>61</v>
      </c>
      <c r="R163" s="6"/>
      <c r="S163" s="6"/>
      <c r="T163" s="17">
        <v>1250</v>
      </c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8">
        <v>1300</v>
      </c>
      <c r="AJ163" s="18"/>
      <c r="AK163" s="18"/>
      <c r="AL163" s="18"/>
      <c r="AM163" s="18"/>
      <c r="AN163" s="18"/>
      <c r="AO163" s="19"/>
      <c r="AP163" s="18"/>
      <c r="AQ163" s="18"/>
      <c r="AR163" s="20"/>
      <c r="AS163" s="18"/>
      <c r="AT163" s="19"/>
      <c r="AU163" s="18"/>
      <c r="AV163" s="18"/>
      <c r="AW163" s="20"/>
      <c r="AX163" s="18">
        <v>1352</v>
      </c>
      <c r="AY163" s="19"/>
      <c r="AZ163" s="18"/>
      <c r="BA163" s="18"/>
      <c r="BB163" s="20"/>
      <c r="BC163" s="18"/>
      <c r="BD163" s="19"/>
      <c r="BE163" s="18"/>
      <c r="BF163" s="18"/>
      <c r="BG163" s="20"/>
      <c r="BH163" s="18"/>
      <c r="BI163" s="19"/>
      <c r="BJ163" s="18"/>
      <c r="BK163" s="18"/>
      <c r="BL163" s="21"/>
      <c r="BM163" s="23">
        <v>1250</v>
      </c>
    </row>
    <row r="164" spans="1:65" ht="34.15" customHeight="1" x14ac:dyDescent="0.25">
      <c r="A164" s="5" t="s">
        <v>174</v>
      </c>
      <c r="B164" s="6" t="s">
        <v>177</v>
      </c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4" t="s">
        <v>175</v>
      </c>
      <c r="R164" s="6"/>
      <c r="S164" s="6"/>
      <c r="T164" s="17">
        <v>1250</v>
      </c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>
        <v>1300</v>
      </c>
      <c r="AJ164" s="18"/>
      <c r="AK164" s="18"/>
      <c r="AL164" s="18"/>
      <c r="AM164" s="18"/>
      <c r="AN164" s="18"/>
      <c r="AO164" s="19"/>
      <c r="AP164" s="18"/>
      <c r="AQ164" s="18"/>
      <c r="AR164" s="20"/>
      <c r="AS164" s="18"/>
      <c r="AT164" s="19"/>
      <c r="AU164" s="18"/>
      <c r="AV164" s="18"/>
      <c r="AW164" s="20"/>
      <c r="AX164" s="18">
        <v>1352</v>
      </c>
      <c r="AY164" s="19"/>
      <c r="AZ164" s="18"/>
      <c r="BA164" s="18"/>
      <c r="BB164" s="20"/>
      <c r="BC164" s="18"/>
      <c r="BD164" s="19"/>
      <c r="BE164" s="18"/>
      <c r="BF164" s="18"/>
      <c r="BG164" s="20"/>
      <c r="BH164" s="18"/>
      <c r="BI164" s="19"/>
      <c r="BJ164" s="18"/>
      <c r="BK164" s="18"/>
      <c r="BL164" s="21"/>
      <c r="BM164" s="23">
        <v>1250</v>
      </c>
    </row>
    <row r="165" spans="1:65" ht="51.4" customHeight="1" x14ac:dyDescent="0.25">
      <c r="A165" s="5" t="s">
        <v>37</v>
      </c>
      <c r="B165" s="6" t="s">
        <v>177</v>
      </c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4" t="s">
        <v>175</v>
      </c>
      <c r="R165" s="6" t="s">
        <v>38</v>
      </c>
      <c r="S165" s="6"/>
      <c r="T165" s="17">
        <v>1250</v>
      </c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>
        <v>1300</v>
      </c>
      <c r="AJ165" s="18"/>
      <c r="AK165" s="18"/>
      <c r="AL165" s="18"/>
      <c r="AM165" s="18"/>
      <c r="AN165" s="18"/>
      <c r="AO165" s="19"/>
      <c r="AP165" s="18"/>
      <c r="AQ165" s="18"/>
      <c r="AR165" s="20"/>
      <c r="AS165" s="18"/>
      <c r="AT165" s="19"/>
      <c r="AU165" s="18"/>
      <c r="AV165" s="18"/>
      <c r="AW165" s="20"/>
      <c r="AX165" s="18">
        <v>1352</v>
      </c>
      <c r="AY165" s="19"/>
      <c r="AZ165" s="18"/>
      <c r="BA165" s="18"/>
      <c r="BB165" s="20"/>
      <c r="BC165" s="18"/>
      <c r="BD165" s="19"/>
      <c r="BE165" s="18"/>
      <c r="BF165" s="18"/>
      <c r="BG165" s="20"/>
      <c r="BH165" s="18"/>
      <c r="BI165" s="19"/>
      <c r="BJ165" s="18"/>
      <c r="BK165" s="18"/>
      <c r="BL165" s="21"/>
      <c r="BM165" s="23">
        <v>1250</v>
      </c>
    </row>
    <row r="166" spans="1:65" ht="51.4" customHeight="1" x14ac:dyDescent="0.25">
      <c r="A166" s="5" t="s">
        <v>178</v>
      </c>
      <c r="B166" s="6" t="s">
        <v>179</v>
      </c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4"/>
      <c r="R166" s="6"/>
      <c r="S166" s="6"/>
      <c r="T166" s="17">
        <v>36.5</v>
      </c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  <c r="AJ166" s="18"/>
      <c r="AK166" s="18"/>
      <c r="AL166" s="18"/>
      <c r="AM166" s="18"/>
      <c r="AN166" s="18"/>
      <c r="AO166" s="19"/>
      <c r="AP166" s="18"/>
      <c r="AQ166" s="18"/>
      <c r="AR166" s="20"/>
      <c r="AS166" s="18"/>
      <c r="AT166" s="19"/>
      <c r="AU166" s="18"/>
      <c r="AV166" s="18"/>
      <c r="AW166" s="20"/>
      <c r="AX166" s="18"/>
      <c r="AY166" s="19"/>
      <c r="AZ166" s="18"/>
      <c r="BA166" s="18"/>
      <c r="BB166" s="20"/>
      <c r="BC166" s="18"/>
      <c r="BD166" s="19"/>
      <c r="BE166" s="18"/>
      <c r="BF166" s="18"/>
      <c r="BG166" s="20"/>
      <c r="BH166" s="18"/>
      <c r="BI166" s="19"/>
      <c r="BJ166" s="18"/>
      <c r="BK166" s="18"/>
      <c r="BL166" s="21"/>
      <c r="BM166" s="23">
        <v>36.5</v>
      </c>
    </row>
    <row r="167" spans="1:65" ht="34.15" customHeight="1" x14ac:dyDescent="0.25">
      <c r="A167" s="5" t="s">
        <v>180</v>
      </c>
      <c r="B167" s="6" t="s">
        <v>179</v>
      </c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4" t="s">
        <v>181</v>
      </c>
      <c r="R167" s="6"/>
      <c r="S167" s="6"/>
      <c r="T167" s="17">
        <v>36.5</v>
      </c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  <c r="AK167" s="18"/>
      <c r="AL167" s="18"/>
      <c r="AM167" s="18"/>
      <c r="AN167" s="18"/>
      <c r="AO167" s="19"/>
      <c r="AP167" s="18"/>
      <c r="AQ167" s="18"/>
      <c r="AR167" s="20"/>
      <c r="AS167" s="18"/>
      <c r="AT167" s="19"/>
      <c r="AU167" s="18"/>
      <c r="AV167" s="18"/>
      <c r="AW167" s="20"/>
      <c r="AX167" s="18"/>
      <c r="AY167" s="19"/>
      <c r="AZ167" s="18"/>
      <c r="BA167" s="18"/>
      <c r="BB167" s="20"/>
      <c r="BC167" s="18"/>
      <c r="BD167" s="19"/>
      <c r="BE167" s="18"/>
      <c r="BF167" s="18"/>
      <c r="BG167" s="20"/>
      <c r="BH167" s="18"/>
      <c r="BI167" s="19"/>
      <c r="BJ167" s="18"/>
      <c r="BK167" s="18"/>
      <c r="BL167" s="21"/>
      <c r="BM167" s="23">
        <v>36.5</v>
      </c>
    </row>
    <row r="168" spans="1:65" ht="34.15" customHeight="1" x14ac:dyDescent="0.25">
      <c r="A168" s="5" t="s">
        <v>182</v>
      </c>
      <c r="B168" s="6" t="s">
        <v>179</v>
      </c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4" t="s">
        <v>183</v>
      </c>
      <c r="R168" s="6"/>
      <c r="S168" s="6"/>
      <c r="T168" s="17">
        <v>36.5</v>
      </c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  <c r="AJ168" s="18"/>
      <c r="AK168" s="18"/>
      <c r="AL168" s="18"/>
      <c r="AM168" s="18"/>
      <c r="AN168" s="18"/>
      <c r="AO168" s="19"/>
      <c r="AP168" s="18"/>
      <c r="AQ168" s="18"/>
      <c r="AR168" s="20"/>
      <c r="AS168" s="18"/>
      <c r="AT168" s="19"/>
      <c r="AU168" s="18"/>
      <c r="AV168" s="18"/>
      <c r="AW168" s="20"/>
      <c r="AX168" s="18"/>
      <c r="AY168" s="19"/>
      <c r="AZ168" s="18"/>
      <c r="BA168" s="18"/>
      <c r="BB168" s="20"/>
      <c r="BC168" s="18"/>
      <c r="BD168" s="19"/>
      <c r="BE168" s="18"/>
      <c r="BF168" s="18"/>
      <c r="BG168" s="20"/>
      <c r="BH168" s="18"/>
      <c r="BI168" s="19"/>
      <c r="BJ168" s="18"/>
      <c r="BK168" s="18"/>
      <c r="BL168" s="21"/>
      <c r="BM168" s="23">
        <v>36.5</v>
      </c>
    </row>
    <row r="169" spans="1:65" ht="51.4" customHeight="1" x14ac:dyDescent="0.25">
      <c r="A169" s="5" t="s">
        <v>184</v>
      </c>
      <c r="B169" s="6" t="s">
        <v>179</v>
      </c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4" t="s">
        <v>183</v>
      </c>
      <c r="R169" s="6" t="s">
        <v>185</v>
      </c>
      <c r="S169" s="6"/>
      <c r="T169" s="17">
        <v>36.5</v>
      </c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8"/>
      <c r="AJ169" s="18"/>
      <c r="AK169" s="18"/>
      <c r="AL169" s="18"/>
      <c r="AM169" s="18"/>
      <c r="AN169" s="18"/>
      <c r="AO169" s="19"/>
      <c r="AP169" s="18"/>
      <c r="AQ169" s="18"/>
      <c r="AR169" s="20"/>
      <c r="AS169" s="18"/>
      <c r="AT169" s="19"/>
      <c r="AU169" s="18"/>
      <c r="AV169" s="18"/>
      <c r="AW169" s="20"/>
      <c r="AX169" s="18"/>
      <c r="AY169" s="19"/>
      <c r="AZ169" s="18"/>
      <c r="BA169" s="18"/>
      <c r="BB169" s="20"/>
      <c r="BC169" s="18"/>
      <c r="BD169" s="19"/>
      <c r="BE169" s="18"/>
      <c r="BF169" s="18"/>
      <c r="BG169" s="20"/>
      <c r="BH169" s="18"/>
      <c r="BI169" s="19"/>
      <c r="BJ169" s="18"/>
      <c r="BK169" s="18"/>
      <c r="BL169" s="21"/>
      <c r="BM169" s="23">
        <v>36.5</v>
      </c>
    </row>
    <row r="170" spans="1:65" ht="34.15" customHeight="1" x14ac:dyDescent="0.25">
      <c r="A170" s="5" t="s">
        <v>186</v>
      </c>
      <c r="B170" s="6" t="s">
        <v>187</v>
      </c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4"/>
      <c r="R170" s="6"/>
      <c r="S170" s="6"/>
      <c r="T170" s="17">
        <v>568.29999999999995</v>
      </c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  <c r="AJ170" s="18"/>
      <c r="AK170" s="18"/>
      <c r="AL170" s="18"/>
      <c r="AM170" s="18"/>
      <c r="AN170" s="18"/>
      <c r="AO170" s="19"/>
      <c r="AP170" s="18"/>
      <c r="AQ170" s="18"/>
      <c r="AR170" s="20"/>
      <c r="AS170" s="18"/>
      <c r="AT170" s="19"/>
      <c r="AU170" s="18"/>
      <c r="AV170" s="18"/>
      <c r="AW170" s="20"/>
      <c r="AX170" s="18"/>
      <c r="AY170" s="19"/>
      <c r="AZ170" s="18"/>
      <c r="BA170" s="18"/>
      <c r="BB170" s="20"/>
      <c r="BC170" s="18"/>
      <c r="BD170" s="19"/>
      <c r="BE170" s="18"/>
      <c r="BF170" s="18"/>
      <c r="BG170" s="20"/>
      <c r="BH170" s="18"/>
      <c r="BI170" s="19"/>
      <c r="BJ170" s="18"/>
      <c r="BK170" s="18"/>
      <c r="BL170" s="21"/>
      <c r="BM170" s="23">
        <v>568.29999999999995</v>
      </c>
    </row>
    <row r="171" spans="1:65" ht="34.15" customHeight="1" x14ac:dyDescent="0.25">
      <c r="A171" s="5" t="s">
        <v>180</v>
      </c>
      <c r="B171" s="6" t="s">
        <v>187</v>
      </c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4" t="s">
        <v>181</v>
      </c>
      <c r="R171" s="6"/>
      <c r="S171" s="6"/>
      <c r="T171" s="17">
        <v>568.29999999999995</v>
      </c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  <c r="AF171" s="18"/>
      <c r="AG171" s="18"/>
      <c r="AH171" s="18"/>
      <c r="AI171" s="18"/>
      <c r="AJ171" s="18"/>
      <c r="AK171" s="18"/>
      <c r="AL171" s="18"/>
      <c r="AM171" s="18"/>
      <c r="AN171" s="18"/>
      <c r="AO171" s="19"/>
      <c r="AP171" s="18"/>
      <c r="AQ171" s="18"/>
      <c r="AR171" s="20"/>
      <c r="AS171" s="18"/>
      <c r="AT171" s="19"/>
      <c r="AU171" s="18"/>
      <c r="AV171" s="18"/>
      <c r="AW171" s="20"/>
      <c r="AX171" s="18"/>
      <c r="AY171" s="19"/>
      <c r="AZ171" s="18"/>
      <c r="BA171" s="18"/>
      <c r="BB171" s="20"/>
      <c r="BC171" s="18"/>
      <c r="BD171" s="19"/>
      <c r="BE171" s="18"/>
      <c r="BF171" s="18"/>
      <c r="BG171" s="20"/>
      <c r="BH171" s="18"/>
      <c r="BI171" s="19"/>
      <c r="BJ171" s="18"/>
      <c r="BK171" s="18"/>
      <c r="BL171" s="21"/>
      <c r="BM171" s="23">
        <v>568.29999999999995</v>
      </c>
    </row>
    <row r="172" spans="1:65" ht="34.15" customHeight="1" x14ac:dyDescent="0.25">
      <c r="A172" s="5" t="s">
        <v>182</v>
      </c>
      <c r="B172" s="6" t="s">
        <v>187</v>
      </c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4" t="s">
        <v>183</v>
      </c>
      <c r="R172" s="6"/>
      <c r="S172" s="6"/>
      <c r="T172" s="17">
        <v>568.29999999999995</v>
      </c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  <c r="AI172" s="18"/>
      <c r="AJ172" s="18"/>
      <c r="AK172" s="18"/>
      <c r="AL172" s="18"/>
      <c r="AM172" s="18"/>
      <c r="AN172" s="18"/>
      <c r="AO172" s="19"/>
      <c r="AP172" s="18"/>
      <c r="AQ172" s="18"/>
      <c r="AR172" s="20"/>
      <c r="AS172" s="18"/>
      <c r="AT172" s="19"/>
      <c r="AU172" s="18"/>
      <c r="AV172" s="18"/>
      <c r="AW172" s="20"/>
      <c r="AX172" s="18"/>
      <c r="AY172" s="19"/>
      <c r="AZ172" s="18"/>
      <c r="BA172" s="18"/>
      <c r="BB172" s="20"/>
      <c r="BC172" s="18"/>
      <c r="BD172" s="19"/>
      <c r="BE172" s="18"/>
      <c r="BF172" s="18"/>
      <c r="BG172" s="20"/>
      <c r="BH172" s="18"/>
      <c r="BI172" s="19"/>
      <c r="BJ172" s="18"/>
      <c r="BK172" s="18"/>
      <c r="BL172" s="21"/>
      <c r="BM172" s="23">
        <v>568.29999999999995</v>
      </c>
    </row>
    <row r="173" spans="1:65" ht="51.4" customHeight="1" x14ac:dyDescent="0.25">
      <c r="A173" s="5" t="s">
        <v>184</v>
      </c>
      <c r="B173" s="6" t="s">
        <v>187</v>
      </c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4" t="s">
        <v>183</v>
      </c>
      <c r="R173" s="6" t="s">
        <v>185</v>
      </c>
      <c r="S173" s="6"/>
      <c r="T173" s="17">
        <v>568.29999999999995</v>
      </c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  <c r="AF173" s="18"/>
      <c r="AG173" s="18"/>
      <c r="AH173" s="18"/>
      <c r="AI173" s="18"/>
      <c r="AJ173" s="18"/>
      <c r="AK173" s="18"/>
      <c r="AL173" s="18"/>
      <c r="AM173" s="18"/>
      <c r="AN173" s="18"/>
      <c r="AO173" s="19"/>
      <c r="AP173" s="18"/>
      <c r="AQ173" s="18"/>
      <c r="AR173" s="20"/>
      <c r="AS173" s="18"/>
      <c r="AT173" s="19"/>
      <c r="AU173" s="18"/>
      <c r="AV173" s="18"/>
      <c r="AW173" s="20"/>
      <c r="AX173" s="18"/>
      <c r="AY173" s="19"/>
      <c r="AZ173" s="18"/>
      <c r="BA173" s="18"/>
      <c r="BB173" s="20"/>
      <c r="BC173" s="18"/>
      <c r="BD173" s="19"/>
      <c r="BE173" s="18"/>
      <c r="BF173" s="18"/>
      <c r="BG173" s="20"/>
      <c r="BH173" s="18"/>
      <c r="BI173" s="19"/>
      <c r="BJ173" s="18"/>
      <c r="BK173" s="18"/>
      <c r="BL173" s="21"/>
      <c r="BM173" s="23">
        <v>568.29999999999995</v>
      </c>
    </row>
    <row r="174" spans="1:65" ht="68.45" customHeight="1" x14ac:dyDescent="0.25">
      <c r="A174" s="5" t="s">
        <v>188</v>
      </c>
      <c r="B174" s="6" t="s">
        <v>189</v>
      </c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4"/>
      <c r="R174" s="6"/>
      <c r="S174" s="6"/>
      <c r="T174" s="17">
        <v>10.6</v>
      </c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18"/>
      <c r="AJ174" s="18"/>
      <c r="AK174" s="18"/>
      <c r="AL174" s="18"/>
      <c r="AM174" s="18"/>
      <c r="AN174" s="18"/>
      <c r="AO174" s="19"/>
      <c r="AP174" s="18"/>
      <c r="AQ174" s="18"/>
      <c r="AR174" s="20"/>
      <c r="AS174" s="18"/>
      <c r="AT174" s="19"/>
      <c r="AU174" s="18"/>
      <c r="AV174" s="18"/>
      <c r="AW174" s="20"/>
      <c r="AX174" s="18"/>
      <c r="AY174" s="19"/>
      <c r="AZ174" s="18"/>
      <c r="BA174" s="18"/>
      <c r="BB174" s="20"/>
      <c r="BC174" s="18"/>
      <c r="BD174" s="19"/>
      <c r="BE174" s="18"/>
      <c r="BF174" s="18"/>
      <c r="BG174" s="20"/>
      <c r="BH174" s="18"/>
      <c r="BI174" s="19"/>
      <c r="BJ174" s="18"/>
      <c r="BK174" s="18"/>
      <c r="BL174" s="21"/>
      <c r="BM174" s="17">
        <v>10.6</v>
      </c>
    </row>
    <row r="175" spans="1:65" ht="34.15" customHeight="1" x14ac:dyDescent="0.25">
      <c r="A175" s="5" t="s">
        <v>180</v>
      </c>
      <c r="B175" s="6" t="s">
        <v>189</v>
      </c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4" t="s">
        <v>181</v>
      </c>
      <c r="R175" s="6"/>
      <c r="S175" s="6"/>
      <c r="T175" s="17">
        <v>10.6</v>
      </c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  <c r="AI175" s="18"/>
      <c r="AJ175" s="18"/>
      <c r="AK175" s="18"/>
      <c r="AL175" s="18"/>
      <c r="AM175" s="18"/>
      <c r="AN175" s="18"/>
      <c r="AO175" s="19"/>
      <c r="AP175" s="18"/>
      <c r="AQ175" s="18"/>
      <c r="AR175" s="20"/>
      <c r="AS175" s="18"/>
      <c r="AT175" s="19"/>
      <c r="AU175" s="18"/>
      <c r="AV175" s="18"/>
      <c r="AW175" s="20"/>
      <c r="AX175" s="18"/>
      <c r="AY175" s="19"/>
      <c r="AZ175" s="18"/>
      <c r="BA175" s="18"/>
      <c r="BB175" s="20"/>
      <c r="BC175" s="18"/>
      <c r="BD175" s="19"/>
      <c r="BE175" s="18"/>
      <c r="BF175" s="18"/>
      <c r="BG175" s="20"/>
      <c r="BH175" s="18"/>
      <c r="BI175" s="19"/>
      <c r="BJ175" s="18"/>
      <c r="BK175" s="18"/>
      <c r="BL175" s="21"/>
      <c r="BM175" s="17">
        <v>10.6</v>
      </c>
    </row>
    <row r="176" spans="1:65" ht="34.15" customHeight="1" x14ac:dyDescent="0.25">
      <c r="A176" s="5" t="s">
        <v>182</v>
      </c>
      <c r="B176" s="6" t="s">
        <v>189</v>
      </c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4" t="s">
        <v>183</v>
      </c>
      <c r="R176" s="6"/>
      <c r="S176" s="6"/>
      <c r="T176" s="17">
        <v>10.6</v>
      </c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  <c r="AG176" s="18"/>
      <c r="AH176" s="18"/>
      <c r="AI176" s="18"/>
      <c r="AJ176" s="18"/>
      <c r="AK176" s="18"/>
      <c r="AL176" s="18"/>
      <c r="AM176" s="18"/>
      <c r="AN176" s="18"/>
      <c r="AO176" s="19"/>
      <c r="AP176" s="18"/>
      <c r="AQ176" s="18"/>
      <c r="AR176" s="20"/>
      <c r="AS176" s="18"/>
      <c r="AT176" s="19"/>
      <c r="AU176" s="18"/>
      <c r="AV176" s="18"/>
      <c r="AW176" s="20"/>
      <c r="AX176" s="18"/>
      <c r="AY176" s="19"/>
      <c r="AZ176" s="18"/>
      <c r="BA176" s="18"/>
      <c r="BB176" s="20"/>
      <c r="BC176" s="18"/>
      <c r="BD176" s="19"/>
      <c r="BE176" s="18"/>
      <c r="BF176" s="18"/>
      <c r="BG176" s="20"/>
      <c r="BH176" s="18"/>
      <c r="BI176" s="19"/>
      <c r="BJ176" s="18"/>
      <c r="BK176" s="18"/>
      <c r="BL176" s="21"/>
      <c r="BM176" s="17">
        <v>10.6</v>
      </c>
    </row>
    <row r="177" spans="1:65" ht="51.4" customHeight="1" x14ac:dyDescent="0.25">
      <c r="A177" s="5" t="s">
        <v>37</v>
      </c>
      <c r="B177" s="6" t="s">
        <v>189</v>
      </c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4" t="s">
        <v>183</v>
      </c>
      <c r="R177" s="6" t="s">
        <v>38</v>
      </c>
      <c r="S177" s="6"/>
      <c r="T177" s="17">
        <v>10.6</v>
      </c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  <c r="AF177" s="18"/>
      <c r="AG177" s="18"/>
      <c r="AH177" s="18"/>
      <c r="AI177" s="18"/>
      <c r="AJ177" s="18"/>
      <c r="AK177" s="18"/>
      <c r="AL177" s="18"/>
      <c r="AM177" s="18"/>
      <c r="AN177" s="18"/>
      <c r="AO177" s="19"/>
      <c r="AP177" s="18"/>
      <c r="AQ177" s="18"/>
      <c r="AR177" s="20"/>
      <c r="AS177" s="18"/>
      <c r="AT177" s="19"/>
      <c r="AU177" s="18"/>
      <c r="AV177" s="18"/>
      <c r="AW177" s="20"/>
      <c r="AX177" s="18"/>
      <c r="AY177" s="19"/>
      <c r="AZ177" s="18"/>
      <c r="BA177" s="18"/>
      <c r="BB177" s="20"/>
      <c r="BC177" s="18"/>
      <c r="BD177" s="19"/>
      <c r="BE177" s="18"/>
      <c r="BF177" s="18"/>
      <c r="BG177" s="20"/>
      <c r="BH177" s="18"/>
      <c r="BI177" s="19"/>
      <c r="BJ177" s="18"/>
      <c r="BK177" s="18"/>
      <c r="BL177" s="21"/>
      <c r="BM177" s="17">
        <v>10.6</v>
      </c>
    </row>
    <row r="178" spans="1:65" ht="51.4" customHeight="1" x14ac:dyDescent="0.25">
      <c r="A178" s="5" t="s">
        <v>190</v>
      </c>
      <c r="B178" s="6" t="s">
        <v>191</v>
      </c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4"/>
      <c r="R178" s="6"/>
      <c r="S178" s="6"/>
      <c r="T178" s="17">
        <v>31.4</v>
      </c>
      <c r="U178" s="18"/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  <c r="AG178" s="18"/>
      <c r="AH178" s="18"/>
      <c r="AI178" s="18"/>
      <c r="AJ178" s="18"/>
      <c r="AK178" s="18"/>
      <c r="AL178" s="18"/>
      <c r="AM178" s="18"/>
      <c r="AN178" s="18"/>
      <c r="AO178" s="19"/>
      <c r="AP178" s="18"/>
      <c r="AQ178" s="18"/>
      <c r="AR178" s="20"/>
      <c r="AS178" s="18"/>
      <c r="AT178" s="19"/>
      <c r="AU178" s="18"/>
      <c r="AV178" s="18"/>
      <c r="AW178" s="20"/>
      <c r="AX178" s="18"/>
      <c r="AY178" s="19"/>
      <c r="AZ178" s="18"/>
      <c r="BA178" s="18"/>
      <c r="BB178" s="20"/>
      <c r="BC178" s="18"/>
      <c r="BD178" s="19"/>
      <c r="BE178" s="18"/>
      <c r="BF178" s="18"/>
      <c r="BG178" s="20"/>
      <c r="BH178" s="18"/>
      <c r="BI178" s="19"/>
      <c r="BJ178" s="18"/>
      <c r="BK178" s="18"/>
      <c r="BL178" s="21"/>
      <c r="BM178" s="17">
        <v>31.4</v>
      </c>
    </row>
    <row r="179" spans="1:65" ht="34.15" customHeight="1" x14ac:dyDescent="0.25">
      <c r="A179" s="5" t="s">
        <v>180</v>
      </c>
      <c r="B179" s="6" t="s">
        <v>191</v>
      </c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4" t="s">
        <v>181</v>
      </c>
      <c r="R179" s="6"/>
      <c r="S179" s="6"/>
      <c r="T179" s="17">
        <v>31.4</v>
      </c>
      <c r="U179" s="18"/>
      <c r="V179" s="18"/>
      <c r="W179" s="18"/>
      <c r="X179" s="18"/>
      <c r="Y179" s="18"/>
      <c r="Z179" s="18"/>
      <c r="AA179" s="18"/>
      <c r="AB179" s="18"/>
      <c r="AC179" s="18"/>
      <c r="AD179" s="18"/>
      <c r="AE179" s="18"/>
      <c r="AF179" s="18"/>
      <c r="AG179" s="18"/>
      <c r="AH179" s="18"/>
      <c r="AI179" s="18"/>
      <c r="AJ179" s="18"/>
      <c r="AK179" s="18"/>
      <c r="AL179" s="18"/>
      <c r="AM179" s="18"/>
      <c r="AN179" s="18"/>
      <c r="AO179" s="19"/>
      <c r="AP179" s="18"/>
      <c r="AQ179" s="18"/>
      <c r="AR179" s="20"/>
      <c r="AS179" s="18"/>
      <c r="AT179" s="19"/>
      <c r="AU179" s="18"/>
      <c r="AV179" s="18"/>
      <c r="AW179" s="20"/>
      <c r="AX179" s="18"/>
      <c r="AY179" s="19"/>
      <c r="AZ179" s="18"/>
      <c r="BA179" s="18"/>
      <c r="BB179" s="20"/>
      <c r="BC179" s="18"/>
      <c r="BD179" s="19"/>
      <c r="BE179" s="18"/>
      <c r="BF179" s="18"/>
      <c r="BG179" s="20"/>
      <c r="BH179" s="18"/>
      <c r="BI179" s="19"/>
      <c r="BJ179" s="18"/>
      <c r="BK179" s="18"/>
      <c r="BL179" s="21"/>
      <c r="BM179" s="17">
        <v>31.4</v>
      </c>
    </row>
    <row r="180" spans="1:65" ht="34.15" customHeight="1" x14ac:dyDescent="0.25">
      <c r="A180" s="5" t="s">
        <v>182</v>
      </c>
      <c r="B180" s="6" t="s">
        <v>191</v>
      </c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4" t="s">
        <v>183</v>
      </c>
      <c r="R180" s="6"/>
      <c r="S180" s="6"/>
      <c r="T180" s="17">
        <v>31.4</v>
      </c>
      <c r="U180" s="18"/>
      <c r="V180" s="18"/>
      <c r="W180" s="18"/>
      <c r="X180" s="18"/>
      <c r="Y180" s="18"/>
      <c r="Z180" s="18"/>
      <c r="AA180" s="18"/>
      <c r="AB180" s="18"/>
      <c r="AC180" s="18"/>
      <c r="AD180" s="18"/>
      <c r="AE180" s="18"/>
      <c r="AF180" s="18"/>
      <c r="AG180" s="18"/>
      <c r="AH180" s="18"/>
      <c r="AI180" s="18"/>
      <c r="AJ180" s="18"/>
      <c r="AK180" s="18"/>
      <c r="AL180" s="18"/>
      <c r="AM180" s="18"/>
      <c r="AN180" s="18"/>
      <c r="AO180" s="19"/>
      <c r="AP180" s="18"/>
      <c r="AQ180" s="18"/>
      <c r="AR180" s="20"/>
      <c r="AS180" s="18"/>
      <c r="AT180" s="19"/>
      <c r="AU180" s="18"/>
      <c r="AV180" s="18"/>
      <c r="AW180" s="20"/>
      <c r="AX180" s="18"/>
      <c r="AY180" s="19"/>
      <c r="AZ180" s="18"/>
      <c r="BA180" s="18"/>
      <c r="BB180" s="20"/>
      <c r="BC180" s="18"/>
      <c r="BD180" s="19"/>
      <c r="BE180" s="18"/>
      <c r="BF180" s="18"/>
      <c r="BG180" s="20"/>
      <c r="BH180" s="18"/>
      <c r="BI180" s="19"/>
      <c r="BJ180" s="18"/>
      <c r="BK180" s="18"/>
      <c r="BL180" s="21"/>
      <c r="BM180" s="17">
        <v>31.4</v>
      </c>
    </row>
    <row r="181" spans="1:65" ht="51.4" customHeight="1" x14ac:dyDescent="0.25">
      <c r="A181" s="5" t="s">
        <v>37</v>
      </c>
      <c r="B181" s="6" t="s">
        <v>191</v>
      </c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4" t="s">
        <v>183</v>
      </c>
      <c r="R181" s="6" t="s">
        <v>38</v>
      </c>
      <c r="S181" s="6"/>
      <c r="T181" s="17">
        <v>31.4</v>
      </c>
      <c r="U181" s="18"/>
      <c r="V181" s="18"/>
      <c r="W181" s="18"/>
      <c r="X181" s="18"/>
      <c r="Y181" s="18"/>
      <c r="Z181" s="18"/>
      <c r="AA181" s="18"/>
      <c r="AB181" s="18"/>
      <c r="AC181" s="18"/>
      <c r="AD181" s="18"/>
      <c r="AE181" s="18"/>
      <c r="AF181" s="18"/>
      <c r="AG181" s="18"/>
      <c r="AH181" s="18"/>
      <c r="AI181" s="18"/>
      <c r="AJ181" s="18"/>
      <c r="AK181" s="18"/>
      <c r="AL181" s="18"/>
      <c r="AM181" s="18"/>
      <c r="AN181" s="18"/>
      <c r="AO181" s="19"/>
      <c r="AP181" s="18"/>
      <c r="AQ181" s="18"/>
      <c r="AR181" s="20"/>
      <c r="AS181" s="18"/>
      <c r="AT181" s="19"/>
      <c r="AU181" s="18"/>
      <c r="AV181" s="18"/>
      <c r="AW181" s="20"/>
      <c r="AX181" s="18"/>
      <c r="AY181" s="19"/>
      <c r="AZ181" s="18"/>
      <c r="BA181" s="18"/>
      <c r="BB181" s="20"/>
      <c r="BC181" s="18"/>
      <c r="BD181" s="19"/>
      <c r="BE181" s="18"/>
      <c r="BF181" s="18"/>
      <c r="BG181" s="20"/>
      <c r="BH181" s="18"/>
      <c r="BI181" s="19"/>
      <c r="BJ181" s="18"/>
      <c r="BK181" s="18"/>
      <c r="BL181" s="21"/>
      <c r="BM181" s="17">
        <v>31.4</v>
      </c>
    </row>
    <row r="182" spans="1:65" ht="34.15" customHeight="1" x14ac:dyDescent="0.25">
      <c r="A182" s="5" t="s">
        <v>192</v>
      </c>
      <c r="B182" s="6" t="s">
        <v>193</v>
      </c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4"/>
      <c r="R182" s="6"/>
      <c r="S182" s="6"/>
      <c r="T182" s="17">
        <v>3</v>
      </c>
      <c r="U182" s="18"/>
      <c r="V182" s="18"/>
      <c r="W182" s="18"/>
      <c r="X182" s="18"/>
      <c r="Y182" s="18"/>
      <c r="Z182" s="18"/>
      <c r="AA182" s="18"/>
      <c r="AB182" s="18"/>
      <c r="AC182" s="18"/>
      <c r="AD182" s="18"/>
      <c r="AE182" s="18"/>
      <c r="AF182" s="18"/>
      <c r="AG182" s="18"/>
      <c r="AH182" s="18"/>
      <c r="AI182" s="18"/>
      <c r="AJ182" s="18"/>
      <c r="AK182" s="18"/>
      <c r="AL182" s="18"/>
      <c r="AM182" s="18"/>
      <c r="AN182" s="18"/>
      <c r="AO182" s="19"/>
      <c r="AP182" s="18"/>
      <c r="AQ182" s="18"/>
      <c r="AR182" s="20"/>
      <c r="AS182" s="18"/>
      <c r="AT182" s="19"/>
      <c r="AU182" s="18"/>
      <c r="AV182" s="18"/>
      <c r="AW182" s="20"/>
      <c r="AX182" s="18"/>
      <c r="AY182" s="19"/>
      <c r="AZ182" s="18"/>
      <c r="BA182" s="18"/>
      <c r="BB182" s="20"/>
      <c r="BC182" s="18"/>
      <c r="BD182" s="19"/>
      <c r="BE182" s="18"/>
      <c r="BF182" s="18"/>
      <c r="BG182" s="20"/>
      <c r="BH182" s="18"/>
      <c r="BI182" s="19"/>
      <c r="BJ182" s="18"/>
      <c r="BK182" s="18"/>
      <c r="BL182" s="21"/>
      <c r="BM182" s="23">
        <v>3</v>
      </c>
    </row>
    <row r="183" spans="1:65" ht="34.15" customHeight="1" x14ac:dyDescent="0.25">
      <c r="A183" s="5" t="s">
        <v>180</v>
      </c>
      <c r="B183" s="6" t="s">
        <v>193</v>
      </c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4" t="s">
        <v>181</v>
      </c>
      <c r="R183" s="6"/>
      <c r="S183" s="6"/>
      <c r="T183" s="17">
        <v>3</v>
      </c>
      <c r="U183" s="18"/>
      <c r="V183" s="18"/>
      <c r="W183" s="18"/>
      <c r="X183" s="18"/>
      <c r="Y183" s="18"/>
      <c r="Z183" s="18"/>
      <c r="AA183" s="18"/>
      <c r="AB183" s="18"/>
      <c r="AC183" s="18"/>
      <c r="AD183" s="18"/>
      <c r="AE183" s="18"/>
      <c r="AF183" s="18"/>
      <c r="AG183" s="18"/>
      <c r="AH183" s="18"/>
      <c r="AI183" s="18"/>
      <c r="AJ183" s="18"/>
      <c r="AK183" s="18"/>
      <c r="AL183" s="18"/>
      <c r="AM183" s="18"/>
      <c r="AN183" s="18"/>
      <c r="AO183" s="19"/>
      <c r="AP183" s="18"/>
      <c r="AQ183" s="18"/>
      <c r="AR183" s="20"/>
      <c r="AS183" s="18"/>
      <c r="AT183" s="19"/>
      <c r="AU183" s="18"/>
      <c r="AV183" s="18"/>
      <c r="AW183" s="20"/>
      <c r="AX183" s="18"/>
      <c r="AY183" s="19"/>
      <c r="AZ183" s="18"/>
      <c r="BA183" s="18"/>
      <c r="BB183" s="20"/>
      <c r="BC183" s="18"/>
      <c r="BD183" s="19"/>
      <c r="BE183" s="18"/>
      <c r="BF183" s="18"/>
      <c r="BG183" s="20"/>
      <c r="BH183" s="18"/>
      <c r="BI183" s="19"/>
      <c r="BJ183" s="18"/>
      <c r="BK183" s="18"/>
      <c r="BL183" s="21"/>
      <c r="BM183" s="23">
        <v>3</v>
      </c>
    </row>
    <row r="184" spans="1:65" ht="34.15" customHeight="1" x14ac:dyDescent="0.25">
      <c r="A184" s="5" t="s">
        <v>182</v>
      </c>
      <c r="B184" s="6" t="s">
        <v>193</v>
      </c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4" t="s">
        <v>183</v>
      </c>
      <c r="R184" s="6"/>
      <c r="S184" s="6"/>
      <c r="T184" s="17">
        <v>3</v>
      </c>
      <c r="U184" s="18"/>
      <c r="V184" s="18"/>
      <c r="W184" s="18"/>
      <c r="X184" s="18"/>
      <c r="Y184" s="18"/>
      <c r="Z184" s="18"/>
      <c r="AA184" s="18"/>
      <c r="AB184" s="18"/>
      <c r="AC184" s="18"/>
      <c r="AD184" s="18"/>
      <c r="AE184" s="18"/>
      <c r="AF184" s="18"/>
      <c r="AG184" s="18"/>
      <c r="AH184" s="18"/>
      <c r="AI184" s="18"/>
      <c r="AJ184" s="18"/>
      <c r="AK184" s="18"/>
      <c r="AL184" s="18"/>
      <c r="AM184" s="18"/>
      <c r="AN184" s="18"/>
      <c r="AO184" s="19"/>
      <c r="AP184" s="18"/>
      <c r="AQ184" s="18"/>
      <c r="AR184" s="20"/>
      <c r="AS184" s="18"/>
      <c r="AT184" s="19"/>
      <c r="AU184" s="18"/>
      <c r="AV184" s="18"/>
      <c r="AW184" s="20"/>
      <c r="AX184" s="18"/>
      <c r="AY184" s="19"/>
      <c r="AZ184" s="18"/>
      <c r="BA184" s="18"/>
      <c r="BB184" s="20"/>
      <c r="BC184" s="18"/>
      <c r="BD184" s="19"/>
      <c r="BE184" s="18"/>
      <c r="BF184" s="18"/>
      <c r="BG184" s="20"/>
      <c r="BH184" s="18"/>
      <c r="BI184" s="19"/>
      <c r="BJ184" s="18"/>
      <c r="BK184" s="18"/>
      <c r="BL184" s="21"/>
      <c r="BM184" s="23">
        <v>3</v>
      </c>
    </row>
    <row r="185" spans="1:65" ht="51.4" customHeight="1" x14ac:dyDescent="0.25">
      <c r="A185" s="5" t="s">
        <v>37</v>
      </c>
      <c r="B185" s="6" t="s">
        <v>193</v>
      </c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4" t="s">
        <v>183</v>
      </c>
      <c r="R185" s="6" t="s">
        <v>38</v>
      </c>
      <c r="S185" s="6"/>
      <c r="T185" s="17">
        <v>3</v>
      </c>
      <c r="U185" s="18"/>
      <c r="V185" s="18"/>
      <c r="W185" s="18"/>
      <c r="X185" s="18"/>
      <c r="Y185" s="18"/>
      <c r="Z185" s="18"/>
      <c r="AA185" s="18"/>
      <c r="AB185" s="18"/>
      <c r="AC185" s="18"/>
      <c r="AD185" s="18"/>
      <c r="AE185" s="18"/>
      <c r="AF185" s="18"/>
      <c r="AG185" s="18"/>
      <c r="AH185" s="18"/>
      <c r="AI185" s="18"/>
      <c r="AJ185" s="18"/>
      <c r="AK185" s="18"/>
      <c r="AL185" s="18"/>
      <c r="AM185" s="18"/>
      <c r="AN185" s="18"/>
      <c r="AO185" s="19"/>
      <c r="AP185" s="18"/>
      <c r="AQ185" s="18"/>
      <c r="AR185" s="20"/>
      <c r="AS185" s="18"/>
      <c r="AT185" s="19"/>
      <c r="AU185" s="18"/>
      <c r="AV185" s="18"/>
      <c r="AW185" s="20"/>
      <c r="AX185" s="18"/>
      <c r="AY185" s="19"/>
      <c r="AZ185" s="18"/>
      <c r="BA185" s="18"/>
      <c r="BB185" s="20"/>
      <c r="BC185" s="18"/>
      <c r="BD185" s="19"/>
      <c r="BE185" s="18"/>
      <c r="BF185" s="18"/>
      <c r="BG185" s="20"/>
      <c r="BH185" s="18"/>
      <c r="BI185" s="19"/>
      <c r="BJ185" s="18"/>
      <c r="BK185" s="18"/>
      <c r="BL185" s="21"/>
      <c r="BM185" s="23">
        <v>3</v>
      </c>
    </row>
    <row r="186" spans="1:65" ht="51.4" customHeight="1" x14ac:dyDescent="0.25">
      <c r="A186" s="5" t="s">
        <v>194</v>
      </c>
      <c r="B186" s="6" t="s">
        <v>195</v>
      </c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4"/>
      <c r="R186" s="6"/>
      <c r="S186" s="6"/>
      <c r="T186" s="17">
        <v>56</v>
      </c>
      <c r="U186" s="18"/>
      <c r="V186" s="18"/>
      <c r="W186" s="18"/>
      <c r="X186" s="18"/>
      <c r="Y186" s="18"/>
      <c r="Z186" s="18"/>
      <c r="AA186" s="18"/>
      <c r="AB186" s="18"/>
      <c r="AC186" s="18"/>
      <c r="AD186" s="18"/>
      <c r="AE186" s="18"/>
      <c r="AF186" s="18"/>
      <c r="AG186" s="18"/>
      <c r="AH186" s="18"/>
      <c r="AI186" s="18"/>
      <c r="AJ186" s="18"/>
      <c r="AK186" s="18"/>
      <c r="AL186" s="18"/>
      <c r="AM186" s="18"/>
      <c r="AN186" s="18"/>
      <c r="AO186" s="19"/>
      <c r="AP186" s="18"/>
      <c r="AQ186" s="18"/>
      <c r="AR186" s="20"/>
      <c r="AS186" s="18"/>
      <c r="AT186" s="19"/>
      <c r="AU186" s="18"/>
      <c r="AV186" s="18"/>
      <c r="AW186" s="20"/>
      <c r="AX186" s="18"/>
      <c r="AY186" s="19"/>
      <c r="AZ186" s="18"/>
      <c r="BA186" s="18"/>
      <c r="BB186" s="20"/>
      <c r="BC186" s="18"/>
      <c r="BD186" s="19"/>
      <c r="BE186" s="18"/>
      <c r="BF186" s="18"/>
      <c r="BG186" s="20"/>
      <c r="BH186" s="18"/>
      <c r="BI186" s="19"/>
      <c r="BJ186" s="18"/>
      <c r="BK186" s="18"/>
      <c r="BL186" s="21"/>
      <c r="BM186" s="17">
        <v>56</v>
      </c>
    </row>
    <row r="187" spans="1:65" ht="34.15" customHeight="1" x14ac:dyDescent="0.25">
      <c r="A187" s="5" t="s">
        <v>180</v>
      </c>
      <c r="B187" s="6" t="s">
        <v>195</v>
      </c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4" t="s">
        <v>181</v>
      </c>
      <c r="R187" s="6"/>
      <c r="S187" s="6"/>
      <c r="T187" s="17">
        <v>56</v>
      </c>
      <c r="U187" s="18"/>
      <c r="V187" s="18"/>
      <c r="W187" s="18"/>
      <c r="X187" s="18"/>
      <c r="Y187" s="18"/>
      <c r="Z187" s="18"/>
      <c r="AA187" s="18"/>
      <c r="AB187" s="18"/>
      <c r="AC187" s="18"/>
      <c r="AD187" s="18"/>
      <c r="AE187" s="18"/>
      <c r="AF187" s="18"/>
      <c r="AG187" s="18"/>
      <c r="AH187" s="18"/>
      <c r="AI187" s="18"/>
      <c r="AJ187" s="18"/>
      <c r="AK187" s="18"/>
      <c r="AL187" s="18"/>
      <c r="AM187" s="18"/>
      <c r="AN187" s="18"/>
      <c r="AO187" s="19"/>
      <c r="AP187" s="18"/>
      <c r="AQ187" s="18"/>
      <c r="AR187" s="20"/>
      <c r="AS187" s="18"/>
      <c r="AT187" s="19"/>
      <c r="AU187" s="18"/>
      <c r="AV187" s="18"/>
      <c r="AW187" s="20"/>
      <c r="AX187" s="18"/>
      <c r="AY187" s="19"/>
      <c r="AZ187" s="18"/>
      <c r="BA187" s="18"/>
      <c r="BB187" s="20"/>
      <c r="BC187" s="18"/>
      <c r="BD187" s="19"/>
      <c r="BE187" s="18"/>
      <c r="BF187" s="18"/>
      <c r="BG187" s="20"/>
      <c r="BH187" s="18"/>
      <c r="BI187" s="19"/>
      <c r="BJ187" s="18"/>
      <c r="BK187" s="18"/>
      <c r="BL187" s="21"/>
      <c r="BM187" s="17">
        <v>56</v>
      </c>
    </row>
    <row r="188" spans="1:65" ht="34.15" customHeight="1" x14ac:dyDescent="0.25">
      <c r="A188" s="5" t="s">
        <v>182</v>
      </c>
      <c r="B188" s="6" t="s">
        <v>195</v>
      </c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4" t="s">
        <v>183</v>
      </c>
      <c r="R188" s="6"/>
      <c r="S188" s="6"/>
      <c r="T188" s="17">
        <v>56</v>
      </c>
      <c r="U188" s="18"/>
      <c r="V188" s="18"/>
      <c r="W188" s="18"/>
      <c r="X188" s="18"/>
      <c r="Y188" s="18"/>
      <c r="Z188" s="18"/>
      <c r="AA188" s="18"/>
      <c r="AB188" s="18"/>
      <c r="AC188" s="18"/>
      <c r="AD188" s="18"/>
      <c r="AE188" s="18"/>
      <c r="AF188" s="18"/>
      <c r="AG188" s="18"/>
      <c r="AH188" s="18"/>
      <c r="AI188" s="18"/>
      <c r="AJ188" s="18"/>
      <c r="AK188" s="18"/>
      <c r="AL188" s="18"/>
      <c r="AM188" s="18"/>
      <c r="AN188" s="18"/>
      <c r="AO188" s="19"/>
      <c r="AP188" s="18"/>
      <c r="AQ188" s="18"/>
      <c r="AR188" s="20"/>
      <c r="AS188" s="18"/>
      <c r="AT188" s="19"/>
      <c r="AU188" s="18"/>
      <c r="AV188" s="18"/>
      <c r="AW188" s="20"/>
      <c r="AX188" s="18"/>
      <c r="AY188" s="19"/>
      <c r="AZ188" s="18"/>
      <c r="BA188" s="18"/>
      <c r="BB188" s="20"/>
      <c r="BC188" s="18"/>
      <c r="BD188" s="19"/>
      <c r="BE188" s="18"/>
      <c r="BF188" s="18"/>
      <c r="BG188" s="20"/>
      <c r="BH188" s="18"/>
      <c r="BI188" s="19"/>
      <c r="BJ188" s="18"/>
      <c r="BK188" s="18"/>
      <c r="BL188" s="21"/>
      <c r="BM188" s="17">
        <v>56</v>
      </c>
    </row>
    <row r="189" spans="1:65" ht="51.4" customHeight="1" x14ac:dyDescent="0.25">
      <c r="A189" s="5" t="s">
        <v>37</v>
      </c>
      <c r="B189" s="6" t="s">
        <v>195</v>
      </c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4" t="s">
        <v>183</v>
      </c>
      <c r="R189" s="6" t="s">
        <v>38</v>
      </c>
      <c r="S189" s="6"/>
      <c r="T189" s="17">
        <v>56</v>
      </c>
      <c r="U189" s="18"/>
      <c r="V189" s="18"/>
      <c r="W189" s="18"/>
      <c r="X189" s="18"/>
      <c r="Y189" s="18"/>
      <c r="Z189" s="18"/>
      <c r="AA189" s="18"/>
      <c r="AB189" s="18"/>
      <c r="AC189" s="18"/>
      <c r="AD189" s="18"/>
      <c r="AE189" s="18"/>
      <c r="AF189" s="18"/>
      <c r="AG189" s="18"/>
      <c r="AH189" s="18"/>
      <c r="AI189" s="18"/>
      <c r="AJ189" s="18"/>
      <c r="AK189" s="18"/>
      <c r="AL189" s="18"/>
      <c r="AM189" s="18"/>
      <c r="AN189" s="18"/>
      <c r="AO189" s="19"/>
      <c r="AP189" s="18"/>
      <c r="AQ189" s="18"/>
      <c r="AR189" s="20"/>
      <c r="AS189" s="18"/>
      <c r="AT189" s="19"/>
      <c r="AU189" s="18"/>
      <c r="AV189" s="18"/>
      <c r="AW189" s="20"/>
      <c r="AX189" s="18"/>
      <c r="AY189" s="19"/>
      <c r="AZ189" s="18"/>
      <c r="BA189" s="18"/>
      <c r="BB189" s="20"/>
      <c r="BC189" s="18"/>
      <c r="BD189" s="19"/>
      <c r="BE189" s="18"/>
      <c r="BF189" s="18"/>
      <c r="BG189" s="20"/>
      <c r="BH189" s="18"/>
      <c r="BI189" s="19"/>
      <c r="BJ189" s="18"/>
      <c r="BK189" s="18"/>
      <c r="BL189" s="21"/>
      <c r="BM189" s="17">
        <v>56</v>
      </c>
    </row>
    <row r="190" spans="1:65" ht="51.4" customHeight="1" x14ac:dyDescent="0.25">
      <c r="A190" s="5" t="s">
        <v>196</v>
      </c>
      <c r="B190" s="6" t="s">
        <v>197</v>
      </c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4"/>
      <c r="R190" s="6"/>
      <c r="S190" s="6"/>
      <c r="T190" s="17">
        <v>3.5</v>
      </c>
      <c r="U190" s="18"/>
      <c r="V190" s="18">
        <v>3.5</v>
      </c>
      <c r="W190" s="18"/>
      <c r="X190" s="18"/>
      <c r="Y190" s="18"/>
      <c r="Z190" s="18"/>
      <c r="AA190" s="18"/>
      <c r="AB190" s="18"/>
      <c r="AC190" s="18"/>
      <c r="AD190" s="18"/>
      <c r="AE190" s="18"/>
      <c r="AF190" s="18"/>
      <c r="AG190" s="18"/>
      <c r="AH190" s="18"/>
      <c r="AI190" s="18">
        <v>3.5</v>
      </c>
      <c r="AJ190" s="18"/>
      <c r="AK190" s="18">
        <v>3.5</v>
      </c>
      <c r="AL190" s="18"/>
      <c r="AM190" s="18"/>
      <c r="AN190" s="18"/>
      <c r="AO190" s="19"/>
      <c r="AP190" s="18"/>
      <c r="AQ190" s="18"/>
      <c r="AR190" s="20"/>
      <c r="AS190" s="18"/>
      <c r="AT190" s="19"/>
      <c r="AU190" s="18"/>
      <c r="AV190" s="18"/>
      <c r="AW190" s="20"/>
      <c r="AX190" s="18">
        <v>3.5</v>
      </c>
      <c r="AY190" s="19"/>
      <c r="AZ190" s="18">
        <v>3.5</v>
      </c>
      <c r="BA190" s="18"/>
      <c r="BB190" s="20"/>
      <c r="BC190" s="18"/>
      <c r="BD190" s="19"/>
      <c r="BE190" s="18"/>
      <c r="BF190" s="18"/>
      <c r="BG190" s="20"/>
      <c r="BH190" s="18"/>
      <c r="BI190" s="19"/>
      <c r="BJ190" s="18"/>
      <c r="BK190" s="18"/>
      <c r="BL190" s="21"/>
      <c r="BM190" s="17">
        <v>3.5</v>
      </c>
    </row>
    <row r="191" spans="1:65" ht="34.15" customHeight="1" x14ac:dyDescent="0.25">
      <c r="A191" s="5" t="s">
        <v>33</v>
      </c>
      <c r="B191" s="6" t="s">
        <v>197</v>
      </c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4" t="s">
        <v>34</v>
      </c>
      <c r="R191" s="6"/>
      <c r="S191" s="6"/>
      <c r="T191" s="17">
        <v>3.5</v>
      </c>
      <c r="U191" s="18"/>
      <c r="V191" s="18">
        <v>3.5</v>
      </c>
      <c r="W191" s="18"/>
      <c r="X191" s="18"/>
      <c r="Y191" s="18"/>
      <c r="Z191" s="18"/>
      <c r="AA191" s="18"/>
      <c r="AB191" s="18"/>
      <c r="AC191" s="18"/>
      <c r="AD191" s="18"/>
      <c r="AE191" s="18"/>
      <c r="AF191" s="18"/>
      <c r="AG191" s="18"/>
      <c r="AH191" s="18"/>
      <c r="AI191" s="18">
        <v>3.5</v>
      </c>
      <c r="AJ191" s="18"/>
      <c r="AK191" s="18">
        <v>3.5</v>
      </c>
      <c r="AL191" s="18"/>
      <c r="AM191" s="18"/>
      <c r="AN191" s="18"/>
      <c r="AO191" s="19"/>
      <c r="AP191" s="18"/>
      <c r="AQ191" s="18"/>
      <c r="AR191" s="20"/>
      <c r="AS191" s="18"/>
      <c r="AT191" s="19"/>
      <c r="AU191" s="18"/>
      <c r="AV191" s="18"/>
      <c r="AW191" s="20"/>
      <c r="AX191" s="18">
        <v>3.5</v>
      </c>
      <c r="AY191" s="19"/>
      <c r="AZ191" s="18">
        <v>3.5</v>
      </c>
      <c r="BA191" s="18"/>
      <c r="BB191" s="20"/>
      <c r="BC191" s="18"/>
      <c r="BD191" s="19"/>
      <c r="BE191" s="18"/>
      <c r="BF191" s="18"/>
      <c r="BG191" s="20"/>
      <c r="BH191" s="18"/>
      <c r="BI191" s="19"/>
      <c r="BJ191" s="18"/>
      <c r="BK191" s="18"/>
      <c r="BL191" s="21"/>
      <c r="BM191" s="17">
        <v>3.5</v>
      </c>
    </row>
    <row r="192" spans="1:65" ht="34.15" customHeight="1" x14ac:dyDescent="0.25">
      <c r="A192" s="5" t="s">
        <v>35</v>
      </c>
      <c r="B192" s="6" t="s">
        <v>197</v>
      </c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4" t="s">
        <v>36</v>
      </c>
      <c r="R192" s="6"/>
      <c r="S192" s="6"/>
      <c r="T192" s="17">
        <v>3.5</v>
      </c>
      <c r="U192" s="18"/>
      <c r="V192" s="18">
        <v>3.5</v>
      </c>
      <c r="W192" s="18"/>
      <c r="X192" s="18"/>
      <c r="Y192" s="18"/>
      <c r="Z192" s="18"/>
      <c r="AA192" s="18"/>
      <c r="AB192" s="18"/>
      <c r="AC192" s="18"/>
      <c r="AD192" s="18"/>
      <c r="AE192" s="18"/>
      <c r="AF192" s="18"/>
      <c r="AG192" s="18"/>
      <c r="AH192" s="18"/>
      <c r="AI192" s="18">
        <v>3.5</v>
      </c>
      <c r="AJ192" s="18"/>
      <c r="AK192" s="18">
        <v>3.5</v>
      </c>
      <c r="AL192" s="18"/>
      <c r="AM192" s="18"/>
      <c r="AN192" s="18"/>
      <c r="AO192" s="19"/>
      <c r="AP192" s="18"/>
      <c r="AQ192" s="18"/>
      <c r="AR192" s="20"/>
      <c r="AS192" s="18"/>
      <c r="AT192" s="19"/>
      <c r="AU192" s="18"/>
      <c r="AV192" s="18"/>
      <c r="AW192" s="20"/>
      <c r="AX192" s="18">
        <v>3.5</v>
      </c>
      <c r="AY192" s="19"/>
      <c r="AZ192" s="18">
        <v>3.5</v>
      </c>
      <c r="BA192" s="18"/>
      <c r="BB192" s="20"/>
      <c r="BC192" s="18"/>
      <c r="BD192" s="19"/>
      <c r="BE192" s="18"/>
      <c r="BF192" s="18"/>
      <c r="BG192" s="20"/>
      <c r="BH192" s="18"/>
      <c r="BI192" s="19"/>
      <c r="BJ192" s="18"/>
      <c r="BK192" s="18"/>
      <c r="BL192" s="21"/>
      <c r="BM192" s="17">
        <v>3.5</v>
      </c>
    </row>
    <row r="193" spans="1:72" ht="34.15" customHeight="1" x14ac:dyDescent="0.25">
      <c r="A193" s="5" t="s">
        <v>198</v>
      </c>
      <c r="B193" s="6" t="s">
        <v>197</v>
      </c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4" t="s">
        <v>36</v>
      </c>
      <c r="R193" s="6" t="s">
        <v>199</v>
      </c>
      <c r="S193" s="6"/>
      <c r="T193" s="17">
        <v>3.5</v>
      </c>
      <c r="U193" s="18"/>
      <c r="V193" s="18">
        <v>3.5</v>
      </c>
      <c r="W193" s="18"/>
      <c r="X193" s="18"/>
      <c r="Y193" s="18"/>
      <c r="Z193" s="18"/>
      <c r="AA193" s="18"/>
      <c r="AB193" s="18"/>
      <c r="AC193" s="18"/>
      <c r="AD193" s="18"/>
      <c r="AE193" s="18"/>
      <c r="AF193" s="18"/>
      <c r="AG193" s="18"/>
      <c r="AH193" s="18"/>
      <c r="AI193" s="18">
        <v>3.5</v>
      </c>
      <c r="AJ193" s="18"/>
      <c r="AK193" s="18">
        <v>3.5</v>
      </c>
      <c r="AL193" s="18"/>
      <c r="AM193" s="18"/>
      <c r="AN193" s="18"/>
      <c r="AO193" s="19"/>
      <c r="AP193" s="18"/>
      <c r="AQ193" s="18"/>
      <c r="AR193" s="20"/>
      <c r="AS193" s="18"/>
      <c r="AT193" s="19"/>
      <c r="AU193" s="18"/>
      <c r="AV193" s="18"/>
      <c r="AW193" s="20"/>
      <c r="AX193" s="18">
        <v>3.5</v>
      </c>
      <c r="AY193" s="19"/>
      <c r="AZ193" s="18">
        <v>3.5</v>
      </c>
      <c r="BA193" s="18"/>
      <c r="BB193" s="20"/>
      <c r="BC193" s="18"/>
      <c r="BD193" s="19"/>
      <c r="BE193" s="18"/>
      <c r="BF193" s="18"/>
      <c r="BG193" s="20"/>
      <c r="BH193" s="18"/>
      <c r="BI193" s="19"/>
      <c r="BJ193" s="18"/>
      <c r="BK193" s="18"/>
      <c r="BL193" s="21"/>
      <c r="BM193" s="17">
        <v>3.5</v>
      </c>
    </row>
    <row r="194" spans="1:72" ht="34.15" customHeight="1" x14ac:dyDescent="0.25">
      <c r="A194" s="5" t="s">
        <v>200</v>
      </c>
      <c r="B194" s="6" t="s">
        <v>201</v>
      </c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4"/>
      <c r="R194" s="6"/>
      <c r="S194" s="6"/>
      <c r="T194" s="17">
        <f>T195</f>
        <v>2327.3000000000002</v>
      </c>
      <c r="U194" s="18">
        <v>297.39999999999998</v>
      </c>
      <c r="V194" s="18"/>
      <c r="W194" s="18"/>
      <c r="X194" s="18"/>
      <c r="Y194" s="18"/>
      <c r="Z194" s="18"/>
      <c r="AA194" s="18"/>
      <c r="AB194" s="18"/>
      <c r="AC194" s="18"/>
      <c r="AD194" s="18"/>
      <c r="AE194" s="18"/>
      <c r="AF194" s="18"/>
      <c r="AG194" s="18"/>
      <c r="AH194" s="18"/>
      <c r="AI194" s="18">
        <v>2107.1</v>
      </c>
      <c r="AJ194" s="18">
        <v>297.39999999999998</v>
      </c>
      <c r="AK194" s="18"/>
      <c r="AL194" s="18"/>
      <c r="AM194" s="18"/>
      <c r="AN194" s="18"/>
      <c r="AO194" s="19"/>
      <c r="AP194" s="18"/>
      <c r="AQ194" s="18"/>
      <c r="AR194" s="20"/>
      <c r="AS194" s="18"/>
      <c r="AT194" s="19"/>
      <c r="AU194" s="18"/>
      <c r="AV194" s="18"/>
      <c r="AW194" s="20"/>
      <c r="AX194" s="18">
        <v>1809.7</v>
      </c>
      <c r="AY194" s="19"/>
      <c r="AZ194" s="18"/>
      <c r="BA194" s="18"/>
      <c r="BB194" s="20"/>
      <c r="BC194" s="18"/>
      <c r="BD194" s="19"/>
      <c r="BE194" s="18"/>
      <c r="BF194" s="18"/>
      <c r="BG194" s="20"/>
      <c r="BH194" s="18"/>
      <c r="BI194" s="19"/>
      <c r="BJ194" s="18"/>
      <c r="BK194" s="18"/>
      <c r="BL194" s="21"/>
      <c r="BM194" s="23">
        <f>BM195</f>
        <v>2072.3000000000002</v>
      </c>
    </row>
    <row r="195" spans="1:72" ht="34.15" customHeight="1" x14ac:dyDescent="0.25">
      <c r="A195" s="5" t="s">
        <v>170</v>
      </c>
      <c r="B195" s="6" t="s">
        <v>202</v>
      </c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4"/>
      <c r="R195" s="6"/>
      <c r="S195" s="6"/>
      <c r="T195" s="17">
        <f>T196+T200+T204+T210+T214+T218+T222+T227+T230+T234</f>
        <v>2327.3000000000002</v>
      </c>
      <c r="U195" s="18">
        <v>297.39999999999998</v>
      </c>
      <c r="V195" s="18"/>
      <c r="W195" s="18"/>
      <c r="X195" s="18"/>
      <c r="Y195" s="18"/>
      <c r="Z195" s="18"/>
      <c r="AA195" s="18"/>
      <c r="AB195" s="18"/>
      <c r="AC195" s="18"/>
      <c r="AD195" s="18"/>
      <c r="AE195" s="18"/>
      <c r="AF195" s="18"/>
      <c r="AG195" s="18"/>
      <c r="AH195" s="18"/>
      <c r="AI195" s="18">
        <v>2107.1</v>
      </c>
      <c r="AJ195" s="18">
        <v>297.39999999999998</v>
      </c>
      <c r="AK195" s="18"/>
      <c r="AL195" s="18"/>
      <c r="AM195" s="18"/>
      <c r="AN195" s="18"/>
      <c r="AO195" s="19"/>
      <c r="AP195" s="18"/>
      <c r="AQ195" s="18"/>
      <c r="AR195" s="20"/>
      <c r="AS195" s="18"/>
      <c r="AT195" s="19"/>
      <c r="AU195" s="18"/>
      <c r="AV195" s="18"/>
      <c r="AW195" s="20"/>
      <c r="AX195" s="18">
        <v>1809.7</v>
      </c>
      <c r="AY195" s="19"/>
      <c r="AZ195" s="18"/>
      <c r="BA195" s="18"/>
      <c r="BB195" s="20"/>
      <c r="BC195" s="18"/>
      <c r="BD195" s="19"/>
      <c r="BE195" s="18"/>
      <c r="BF195" s="18"/>
      <c r="BG195" s="20"/>
      <c r="BH195" s="18"/>
      <c r="BI195" s="19"/>
      <c r="BJ195" s="18"/>
      <c r="BK195" s="18"/>
      <c r="BL195" s="21"/>
      <c r="BM195" s="23">
        <f>BM196+BM200+BM204+BM210+BM214+BM218+BM222+BM226+BM230+BM234</f>
        <v>2072.3000000000002</v>
      </c>
    </row>
    <row r="196" spans="1:72" ht="34.15" customHeight="1" x14ac:dyDescent="0.25">
      <c r="A196" s="5" t="s">
        <v>203</v>
      </c>
      <c r="B196" s="6" t="s">
        <v>204</v>
      </c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4"/>
      <c r="R196" s="6"/>
      <c r="S196" s="6"/>
      <c r="T196" s="17">
        <v>5</v>
      </c>
      <c r="U196" s="18"/>
      <c r="V196" s="18"/>
      <c r="W196" s="18"/>
      <c r="X196" s="18"/>
      <c r="Y196" s="18"/>
      <c r="Z196" s="18"/>
      <c r="AA196" s="18"/>
      <c r="AB196" s="18"/>
      <c r="AC196" s="18"/>
      <c r="AD196" s="18"/>
      <c r="AE196" s="18"/>
      <c r="AF196" s="18"/>
      <c r="AG196" s="18"/>
      <c r="AH196" s="18"/>
      <c r="AI196" s="18">
        <v>5</v>
      </c>
      <c r="AJ196" s="18"/>
      <c r="AK196" s="18"/>
      <c r="AL196" s="18"/>
      <c r="AM196" s="18"/>
      <c r="AN196" s="18"/>
      <c r="AO196" s="19"/>
      <c r="AP196" s="18"/>
      <c r="AQ196" s="18"/>
      <c r="AR196" s="20"/>
      <c r="AS196" s="18"/>
      <c r="AT196" s="19"/>
      <c r="AU196" s="18"/>
      <c r="AV196" s="18"/>
      <c r="AW196" s="20"/>
      <c r="AX196" s="18">
        <v>5</v>
      </c>
      <c r="AY196" s="19"/>
      <c r="AZ196" s="18"/>
      <c r="BA196" s="18"/>
      <c r="BB196" s="20"/>
      <c r="BC196" s="18"/>
      <c r="BD196" s="19"/>
      <c r="BE196" s="18"/>
      <c r="BF196" s="18"/>
      <c r="BG196" s="20"/>
      <c r="BH196" s="18"/>
      <c r="BI196" s="19"/>
      <c r="BJ196" s="18"/>
      <c r="BK196" s="18"/>
      <c r="BL196" s="21"/>
      <c r="BM196" s="23">
        <v>0</v>
      </c>
    </row>
    <row r="197" spans="1:72" ht="34.15" customHeight="1" x14ac:dyDescent="0.25">
      <c r="A197" s="5" t="s">
        <v>109</v>
      </c>
      <c r="B197" s="6" t="s">
        <v>204</v>
      </c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4" t="s">
        <v>110</v>
      </c>
      <c r="R197" s="6"/>
      <c r="S197" s="6"/>
      <c r="T197" s="17">
        <v>5</v>
      </c>
      <c r="U197" s="18"/>
      <c r="V197" s="18"/>
      <c r="W197" s="18"/>
      <c r="X197" s="18"/>
      <c r="Y197" s="18"/>
      <c r="Z197" s="18"/>
      <c r="AA197" s="18"/>
      <c r="AB197" s="18"/>
      <c r="AC197" s="18"/>
      <c r="AD197" s="18"/>
      <c r="AE197" s="18"/>
      <c r="AF197" s="18"/>
      <c r="AG197" s="18"/>
      <c r="AH197" s="18"/>
      <c r="AI197" s="18">
        <v>5</v>
      </c>
      <c r="AJ197" s="18"/>
      <c r="AK197" s="18"/>
      <c r="AL197" s="18"/>
      <c r="AM197" s="18"/>
      <c r="AN197" s="18"/>
      <c r="AO197" s="19"/>
      <c r="AP197" s="18"/>
      <c r="AQ197" s="18"/>
      <c r="AR197" s="20"/>
      <c r="AS197" s="18"/>
      <c r="AT197" s="19"/>
      <c r="AU197" s="18"/>
      <c r="AV197" s="18"/>
      <c r="AW197" s="20"/>
      <c r="AX197" s="18">
        <v>5</v>
      </c>
      <c r="AY197" s="19"/>
      <c r="AZ197" s="18"/>
      <c r="BA197" s="18"/>
      <c r="BB197" s="20"/>
      <c r="BC197" s="18"/>
      <c r="BD197" s="19"/>
      <c r="BE197" s="18"/>
      <c r="BF197" s="18"/>
      <c r="BG197" s="20"/>
      <c r="BH197" s="18"/>
      <c r="BI197" s="19"/>
      <c r="BJ197" s="18"/>
      <c r="BK197" s="18"/>
      <c r="BL197" s="21"/>
      <c r="BM197" s="23">
        <v>0</v>
      </c>
    </row>
    <row r="198" spans="1:72" ht="34.15" customHeight="1" x14ac:dyDescent="0.25">
      <c r="A198" s="5" t="s">
        <v>205</v>
      </c>
      <c r="B198" s="6" t="s">
        <v>204</v>
      </c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4" t="s">
        <v>206</v>
      </c>
      <c r="R198" s="6"/>
      <c r="S198" s="6"/>
      <c r="T198" s="17">
        <v>5</v>
      </c>
      <c r="U198" s="18"/>
      <c r="V198" s="18"/>
      <c r="W198" s="18"/>
      <c r="X198" s="18"/>
      <c r="Y198" s="18"/>
      <c r="Z198" s="18"/>
      <c r="AA198" s="18"/>
      <c r="AB198" s="18"/>
      <c r="AC198" s="18"/>
      <c r="AD198" s="18"/>
      <c r="AE198" s="18"/>
      <c r="AF198" s="18"/>
      <c r="AG198" s="18"/>
      <c r="AH198" s="18"/>
      <c r="AI198" s="18">
        <v>5</v>
      </c>
      <c r="AJ198" s="18"/>
      <c r="AK198" s="18"/>
      <c r="AL198" s="18"/>
      <c r="AM198" s="18"/>
      <c r="AN198" s="18"/>
      <c r="AO198" s="19"/>
      <c r="AP198" s="18"/>
      <c r="AQ198" s="18"/>
      <c r="AR198" s="20"/>
      <c r="AS198" s="18"/>
      <c r="AT198" s="19"/>
      <c r="AU198" s="18"/>
      <c r="AV198" s="18"/>
      <c r="AW198" s="20"/>
      <c r="AX198" s="18">
        <v>5</v>
      </c>
      <c r="AY198" s="19"/>
      <c r="AZ198" s="18"/>
      <c r="BA198" s="18"/>
      <c r="BB198" s="20"/>
      <c r="BC198" s="18"/>
      <c r="BD198" s="19"/>
      <c r="BE198" s="18"/>
      <c r="BF198" s="18"/>
      <c r="BG198" s="20"/>
      <c r="BH198" s="18"/>
      <c r="BI198" s="19"/>
      <c r="BJ198" s="18"/>
      <c r="BK198" s="18"/>
      <c r="BL198" s="21"/>
      <c r="BM198" s="23">
        <v>0</v>
      </c>
    </row>
    <row r="199" spans="1:72" ht="34.15" customHeight="1" x14ac:dyDescent="0.25">
      <c r="A199" s="5" t="s">
        <v>207</v>
      </c>
      <c r="B199" s="6" t="s">
        <v>204</v>
      </c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4" t="s">
        <v>206</v>
      </c>
      <c r="R199" s="6" t="s">
        <v>208</v>
      </c>
      <c r="S199" s="6"/>
      <c r="T199" s="17">
        <v>5</v>
      </c>
      <c r="U199" s="18"/>
      <c r="V199" s="18"/>
      <c r="W199" s="18"/>
      <c r="X199" s="18"/>
      <c r="Y199" s="18"/>
      <c r="Z199" s="18"/>
      <c r="AA199" s="18"/>
      <c r="AB199" s="18"/>
      <c r="AC199" s="18"/>
      <c r="AD199" s="18"/>
      <c r="AE199" s="18"/>
      <c r="AF199" s="18"/>
      <c r="AG199" s="18"/>
      <c r="AH199" s="18"/>
      <c r="AI199" s="18">
        <v>5</v>
      </c>
      <c r="AJ199" s="18"/>
      <c r="AK199" s="18"/>
      <c r="AL199" s="18"/>
      <c r="AM199" s="18"/>
      <c r="AN199" s="18"/>
      <c r="AO199" s="19"/>
      <c r="AP199" s="18"/>
      <c r="AQ199" s="18"/>
      <c r="AR199" s="20"/>
      <c r="AS199" s="18"/>
      <c r="AT199" s="19"/>
      <c r="AU199" s="18"/>
      <c r="AV199" s="18"/>
      <c r="AW199" s="20"/>
      <c r="AX199" s="18">
        <v>5</v>
      </c>
      <c r="AY199" s="19"/>
      <c r="AZ199" s="18"/>
      <c r="BA199" s="18"/>
      <c r="BB199" s="20"/>
      <c r="BC199" s="18"/>
      <c r="BD199" s="19"/>
      <c r="BE199" s="18"/>
      <c r="BF199" s="18"/>
      <c r="BG199" s="20"/>
      <c r="BH199" s="18"/>
      <c r="BI199" s="19"/>
      <c r="BJ199" s="18"/>
      <c r="BK199" s="18"/>
      <c r="BL199" s="21"/>
      <c r="BM199" s="23">
        <v>0</v>
      </c>
    </row>
    <row r="200" spans="1:72" ht="51.4" customHeight="1" x14ac:dyDescent="0.25">
      <c r="A200" s="5" t="s">
        <v>209</v>
      </c>
      <c r="B200" s="6" t="s">
        <v>210</v>
      </c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4"/>
      <c r="R200" s="6"/>
      <c r="S200" s="6"/>
      <c r="T200" s="17">
        <v>102.1</v>
      </c>
      <c r="U200" s="18"/>
      <c r="V200" s="18"/>
      <c r="W200" s="18"/>
      <c r="X200" s="18"/>
      <c r="Y200" s="18"/>
      <c r="Z200" s="18"/>
      <c r="AA200" s="18"/>
      <c r="AB200" s="18"/>
      <c r="AC200" s="18"/>
      <c r="AD200" s="18"/>
      <c r="AE200" s="18"/>
      <c r="AF200" s="18"/>
      <c r="AG200" s="18"/>
      <c r="AH200" s="18"/>
      <c r="AI200" s="18">
        <v>30</v>
      </c>
      <c r="AJ200" s="18"/>
      <c r="AK200" s="18"/>
      <c r="AL200" s="18"/>
      <c r="AM200" s="18"/>
      <c r="AN200" s="18"/>
      <c r="AO200" s="19"/>
      <c r="AP200" s="18"/>
      <c r="AQ200" s="18"/>
      <c r="AR200" s="20"/>
      <c r="AS200" s="18"/>
      <c r="AT200" s="19"/>
      <c r="AU200" s="18"/>
      <c r="AV200" s="18"/>
      <c r="AW200" s="20"/>
      <c r="AX200" s="18">
        <v>30</v>
      </c>
      <c r="AY200" s="19"/>
      <c r="AZ200" s="18"/>
      <c r="BA200" s="18"/>
      <c r="BB200" s="20"/>
      <c r="BC200" s="18"/>
      <c r="BD200" s="19"/>
      <c r="BE200" s="18"/>
      <c r="BF200" s="18"/>
      <c r="BG200" s="20"/>
      <c r="BH200" s="18"/>
      <c r="BI200" s="19"/>
      <c r="BJ200" s="18"/>
      <c r="BK200" s="18"/>
      <c r="BL200" s="21"/>
      <c r="BM200" s="23">
        <v>102.1</v>
      </c>
      <c r="BT200" s="11"/>
    </row>
    <row r="201" spans="1:72" ht="34.15" customHeight="1" x14ac:dyDescent="0.25">
      <c r="A201" s="5" t="s">
        <v>33</v>
      </c>
      <c r="B201" s="6" t="s">
        <v>210</v>
      </c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4" t="s">
        <v>34</v>
      </c>
      <c r="R201" s="6"/>
      <c r="S201" s="6"/>
      <c r="T201" s="17">
        <v>102.1</v>
      </c>
      <c r="U201" s="18"/>
      <c r="V201" s="18"/>
      <c r="W201" s="18"/>
      <c r="X201" s="18"/>
      <c r="Y201" s="18"/>
      <c r="Z201" s="18"/>
      <c r="AA201" s="18"/>
      <c r="AB201" s="18"/>
      <c r="AC201" s="18"/>
      <c r="AD201" s="18"/>
      <c r="AE201" s="18"/>
      <c r="AF201" s="18"/>
      <c r="AG201" s="18"/>
      <c r="AH201" s="18"/>
      <c r="AI201" s="18">
        <v>30</v>
      </c>
      <c r="AJ201" s="18"/>
      <c r="AK201" s="18"/>
      <c r="AL201" s="18"/>
      <c r="AM201" s="18"/>
      <c r="AN201" s="18"/>
      <c r="AO201" s="19"/>
      <c r="AP201" s="18"/>
      <c r="AQ201" s="18"/>
      <c r="AR201" s="20"/>
      <c r="AS201" s="18"/>
      <c r="AT201" s="19"/>
      <c r="AU201" s="18"/>
      <c r="AV201" s="18"/>
      <c r="AW201" s="20"/>
      <c r="AX201" s="18">
        <v>30</v>
      </c>
      <c r="AY201" s="19"/>
      <c r="AZ201" s="18"/>
      <c r="BA201" s="18"/>
      <c r="BB201" s="20"/>
      <c r="BC201" s="18"/>
      <c r="BD201" s="19"/>
      <c r="BE201" s="18"/>
      <c r="BF201" s="18"/>
      <c r="BG201" s="20"/>
      <c r="BH201" s="18"/>
      <c r="BI201" s="19"/>
      <c r="BJ201" s="18"/>
      <c r="BK201" s="18"/>
      <c r="BL201" s="21"/>
      <c r="BM201" s="23">
        <v>102.1</v>
      </c>
    </row>
    <row r="202" spans="1:72" ht="34.15" customHeight="1" x14ac:dyDescent="0.25">
      <c r="A202" s="5" t="s">
        <v>35</v>
      </c>
      <c r="B202" s="6" t="s">
        <v>210</v>
      </c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4" t="s">
        <v>36</v>
      </c>
      <c r="R202" s="6"/>
      <c r="S202" s="6"/>
      <c r="T202" s="17">
        <v>102.1</v>
      </c>
      <c r="U202" s="18"/>
      <c r="V202" s="18"/>
      <c r="W202" s="18"/>
      <c r="X202" s="18"/>
      <c r="Y202" s="18"/>
      <c r="Z202" s="18"/>
      <c r="AA202" s="18"/>
      <c r="AB202" s="18"/>
      <c r="AC202" s="18"/>
      <c r="AD202" s="18"/>
      <c r="AE202" s="18"/>
      <c r="AF202" s="18"/>
      <c r="AG202" s="18"/>
      <c r="AH202" s="18"/>
      <c r="AI202" s="18">
        <v>30</v>
      </c>
      <c r="AJ202" s="18"/>
      <c r="AK202" s="18"/>
      <c r="AL202" s="18"/>
      <c r="AM202" s="18"/>
      <c r="AN202" s="18"/>
      <c r="AO202" s="19"/>
      <c r="AP202" s="18"/>
      <c r="AQ202" s="18"/>
      <c r="AR202" s="20"/>
      <c r="AS202" s="18"/>
      <c r="AT202" s="19"/>
      <c r="AU202" s="18"/>
      <c r="AV202" s="18"/>
      <c r="AW202" s="20"/>
      <c r="AX202" s="18">
        <v>30</v>
      </c>
      <c r="AY202" s="19"/>
      <c r="AZ202" s="18"/>
      <c r="BA202" s="18"/>
      <c r="BB202" s="20"/>
      <c r="BC202" s="18"/>
      <c r="BD202" s="19"/>
      <c r="BE202" s="18"/>
      <c r="BF202" s="18"/>
      <c r="BG202" s="20"/>
      <c r="BH202" s="18"/>
      <c r="BI202" s="19"/>
      <c r="BJ202" s="18"/>
      <c r="BK202" s="18"/>
      <c r="BL202" s="21"/>
      <c r="BM202" s="23">
        <v>102.1</v>
      </c>
    </row>
    <row r="203" spans="1:72" ht="34.15" customHeight="1" x14ac:dyDescent="0.25">
      <c r="A203" s="5" t="s">
        <v>198</v>
      </c>
      <c r="B203" s="6" t="s">
        <v>210</v>
      </c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4" t="s">
        <v>36</v>
      </c>
      <c r="R203" s="6" t="s">
        <v>199</v>
      </c>
      <c r="S203" s="6"/>
      <c r="T203" s="17">
        <v>102.1</v>
      </c>
      <c r="U203" s="18"/>
      <c r="V203" s="18"/>
      <c r="W203" s="18"/>
      <c r="X203" s="18"/>
      <c r="Y203" s="18"/>
      <c r="Z203" s="18"/>
      <c r="AA203" s="18"/>
      <c r="AB203" s="18"/>
      <c r="AC203" s="18"/>
      <c r="AD203" s="18"/>
      <c r="AE203" s="18"/>
      <c r="AF203" s="18"/>
      <c r="AG203" s="18"/>
      <c r="AH203" s="18"/>
      <c r="AI203" s="18">
        <v>30</v>
      </c>
      <c r="AJ203" s="18"/>
      <c r="AK203" s="18"/>
      <c r="AL203" s="18"/>
      <c r="AM203" s="18"/>
      <c r="AN203" s="18"/>
      <c r="AO203" s="19"/>
      <c r="AP203" s="18"/>
      <c r="AQ203" s="18"/>
      <c r="AR203" s="20"/>
      <c r="AS203" s="18"/>
      <c r="AT203" s="19"/>
      <c r="AU203" s="18"/>
      <c r="AV203" s="18"/>
      <c r="AW203" s="20"/>
      <c r="AX203" s="18">
        <v>30</v>
      </c>
      <c r="AY203" s="19"/>
      <c r="AZ203" s="18"/>
      <c r="BA203" s="18"/>
      <c r="BB203" s="20"/>
      <c r="BC203" s="18"/>
      <c r="BD203" s="19"/>
      <c r="BE203" s="18"/>
      <c r="BF203" s="18"/>
      <c r="BG203" s="20"/>
      <c r="BH203" s="18"/>
      <c r="BI203" s="19"/>
      <c r="BJ203" s="18"/>
      <c r="BK203" s="18"/>
      <c r="BL203" s="21"/>
      <c r="BM203" s="23">
        <v>102.1</v>
      </c>
    </row>
    <row r="204" spans="1:72" ht="34.15" customHeight="1" x14ac:dyDescent="0.25">
      <c r="A204" s="5" t="s">
        <v>211</v>
      </c>
      <c r="B204" s="6" t="s">
        <v>212</v>
      </c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4"/>
      <c r="R204" s="6"/>
      <c r="S204" s="6"/>
      <c r="T204" s="17">
        <f>T205+T208</f>
        <v>430.9</v>
      </c>
      <c r="U204" s="18"/>
      <c r="V204" s="18"/>
      <c r="W204" s="18"/>
      <c r="X204" s="18"/>
      <c r="Y204" s="18"/>
      <c r="Z204" s="18"/>
      <c r="AA204" s="18"/>
      <c r="AB204" s="18"/>
      <c r="AC204" s="18"/>
      <c r="AD204" s="18"/>
      <c r="AE204" s="18"/>
      <c r="AF204" s="18"/>
      <c r="AG204" s="18"/>
      <c r="AH204" s="18"/>
      <c r="AI204" s="18">
        <v>200</v>
      </c>
      <c r="AJ204" s="18"/>
      <c r="AK204" s="18"/>
      <c r="AL204" s="18"/>
      <c r="AM204" s="18"/>
      <c r="AN204" s="18"/>
      <c r="AO204" s="19"/>
      <c r="AP204" s="18"/>
      <c r="AQ204" s="18"/>
      <c r="AR204" s="20"/>
      <c r="AS204" s="18"/>
      <c r="AT204" s="19"/>
      <c r="AU204" s="18"/>
      <c r="AV204" s="18"/>
      <c r="AW204" s="20"/>
      <c r="AX204" s="18">
        <v>200</v>
      </c>
      <c r="AY204" s="19"/>
      <c r="AZ204" s="18"/>
      <c r="BA204" s="18"/>
      <c r="BB204" s="20"/>
      <c r="BC204" s="18"/>
      <c r="BD204" s="19"/>
      <c r="BE204" s="18"/>
      <c r="BF204" s="18"/>
      <c r="BG204" s="20"/>
      <c r="BH204" s="18"/>
      <c r="BI204" s="19"/>
      <c r="BJ204" s="18"/>
      <c r="BK204" s="18"/>
      <c r="BL204" s="21"/>
      <c r="BM204" s="23">
        <f>BM205+BM208</f>
        <v>430.9</v>
      </c>
    </row>
    <row r="205" spans="1:72" ht="34.15" customHeight="1" x14ac:dyDescent="0.25">
      <c r="A205" s="5" t="s">
        <v>33</v>
      </c>
      <c r="B205" s="6" t="s">
        <v>212</v>
      </c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4" t="s">
        <v>34</v>
      </c>
      <c r="R205" s="6"/>
      <c r="S205" s="6"/>
      <c r="T205" s="17">
        <v>216</v>
      </c>
      <c r="U205" s="18"/>
      <c r="V205" s="18"/>
      <c r="W205" s="18"/>
      <c r="X205" s="18"/>
      <c r="Y205" s="18"/>
      <c r="Z205" s="18"/>
      <c r="AA205" s="18"/>
      <c r="AB205" s="18"/>
      <c r="AC205" s="18"/>
      <c r="AD205" s="18"/>
      <c r="AE205" s="18"/>
      <c r="AF205" s="18"/>
      <c r="AG205" s="18"/>
      <c r="AH205" s="18"/>
      <c r="AI205" s="18">
        <v>200</v>
      </c>
      <c r="AJ205" s="18"/>
      <c r="AK205" s="18"/>
      <c r="AL205" s="18"/>
      <c r="AM205" s="18"/>
      <c r="AN205" s="18"/>
      <c r="AO205" s="19"/>
      <c r="AP205" s="18"/>
      <c r="AQ205" s="18"/>
      <c r="AR205" s="20"/>
      <c r="AS205" s="18"/>
      <c r="AT205" s="19"/>
      <c r="AU205" s="18"/>
      <c r="AV205" s="18"/>
      <c r="AW205" s="20"/>
      <c r="AX205" s="18">
        <v>200</v>
      </c>
      <c r="AY205" s="19"/>
      <c r="AZ205" s="18"/>
      <c r="BA205" s="18"/>
      <c r="BB205" s="20"/>
      <c r="BC205" s="18"/>
      <c r="BD205" s="19"/>
      <c r="BE205" s="18"/>
      <c r="BF205" s="18"/>
      <c r="BG205" s="20"/>
      <c r="BH205" s="18"/>
      <c r="BI205" s="19"/>
      <c r="BJ205" s="18"/>
      <c r="BK205" s="18"/>
      <c r="BL205" s="21"/>
      <c r="BM205" s="23">
        <v>216</v>
      </c>
    </row>
    <row r="206" spans="1:72" ht="34.15" customHeight="1" x14ac:dyDescent="0.25">
      <c r="A206" s="5" t="s">
        <v>35</v>
      </c>
      <c r="B206" s="6" t="s">
        <v>212</v>
      </c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4" t="s">
        <v>36</v>
      </c>
      <c r="R206" s="6"/>
      <c r="S206" s="6"/>
      <c r="T206" s="17">
        <v>216</v>
      </c>
      <c r="U206" s="18"/>
      <c r="V206" s="18"/>
      <c r="W206" s="18"/>
      <c r="X206" s="18"/>
      <c r="Y206" s="18"/>
      <c r="Z206" s="18"/>
      <c r="AA206" s="18"/>
      <c r="AB206" s="18"/>
      <c r="AC206" s="18"/>
      <c r="AD206" s="18"/>
      <c r="AE206" s="18"/>
      <c r="AF206" s="18"/>
      <c r="AG206" s="18"/>
      <c r="AH206" s="18"/>
      <c r="AI206" s="18">
        <v>200</v>
      </c>
      <c r="AJ206" s="18"/>
      <c r="AK206" s="18"/>
      <c r="AL206" s="18"/>
      <c r="AM206" s="18"/>
      <c r="AN206" s="18"/>
      <c r="AO206" s="19"/>
      <c r="AP206" s="18"/>
      <c r="AQ206" s="18"/>
      <c r="AR206" s="20"/>
      <c r="AS206" s="18"/>
      <c r="AT206" s="19"/>
      <c r="AU206" s="18"/>
      <c r="AV206" s="18"/>
      <c r="AW206" s="20"/>
      <c r="AX206" s="18">
        <v>200</v>
      </c>
      <c r="AY206" s="19"/>
      <c r="AZ206" s="18"/>
      <c r="BA206" s="18"/>
      <c r="BB206" s="20"/>
      <c r="BC206" s="18"/>
      <c r="BD206" s="19"/>
      <c r="BE206" s="18"/>
      <c r="BF206" s="18"/>
      <c r="BG206" s="20"/>
      <c r="BH206" s="18"/>
      <c r="BI206" s="19"/>
      <c r="BJ206" s="18"/>
      <c r="BK206" s="18"/>
      <c r="BL206" s="21"/>
      <c r="BM206" s="23">
        <v>216</v>
      </c>
    </row>
    <row r="207" spans="1:72" ht="34.15" customHeight="1" x14ac:dyDescent="0.25">
      <c r="A207" s="5" t="s">
        <v>198</v>
      </c>
      <c r="B207" s="6" t="s">
        <v>212</v>
      </c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4" t="s">
        <v>36</v>
      </c>
      <c r="R207" s="6" t="s">
        <v>199</v>
      </c>
      <c r="S207" s="6"/>
      <c r="T207" s="17">
        <v>216</v>
      </c>
      <c r="U207" s="18"/>
      <c r="V207" s="18"/>
      <c r="W207" s="18"/>
      <c r="X207" s="18"/>
      <c r="Y207" s="18"/>
      <c r="Z207" s="18"/>
      <c r="AA207" s="18"/>
      <c r="AB207" s="18"/>
      <c r="AC207" s="18"/>
      <c r="AD207" s="18"/>
      <c r="AE207" s="18"/>
      <c r="AF207" s="18"/>
      <c r="AG207" s="18"/>
      <c r="AH207" s="18"/>
      <c r="AI207" s="18">
        <v>200</v>
      </c>
      <c r="AJ207" s="18"/>
      <c r="AK207" s="18"/>
      <c r="AL207" s="18"/>
      <c r="AM207" s="18"/>
      <c r="AN207" s="18"/>
      <c r="AO207" s="19"/>
      <c r="AP207" s="18"/>
      <c r="AQ207" s="18"/>
      <c r="AR207" s="20"/>
      <c r="AS207" s="18"/>
      <c r="AT207" s="19"/>
      <c r="AU207" s="18"/>
      <c r="AV207" s="18"/>
      <c r="AW207" s="20"/>
      <c r="AX207" s="18">
        <v>200</v>
      </c>
      <c r="AY207" s="19"/>
      <c r="AZ207" s="18"/>
      <c r="BA207" s="18"/>
      <c r="BB207" s="20"/>
      <c r="BC207" s="18"/>
      <c r="BD207" s="19"/>
      <c r="BE207" s="18"/>
      <c r="BF207" s="18"/>
      <c r="BG207" s="20"/>
      <c r="BH207" s="18"/>
      <c r="BI207" s="19"/>
      <c r="BJ207" s="18"/>
      <c r="BK207" s="18"/>
      <c r="BL207" s="21"/>
      <c r="BM207" s="23">
        <v>216</v>
      </c>
      <c r="BP207" s="11"/>
    </row>
    <row r="208" spans="1:72" ht="34.15" customHeight="1" x14ac:dyDescent="0.25">
      <c r="A208" s="5" t="s">
        <v>109</v>
      </c>
      <c r="B208" s="6" t="s">
        <v>212</v>
      </c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10">
        <v>800</v>
      </c>
      <c r="R208" s="6"/>
      <c r="S208" s="6"/>
      <c r="T208" s="17">
        <v>214.9</v>
      </c>
      <c r="U208" s="18"/>
      <c r="V208" s="18"/>
      <c r="W208" s="18"/>
      <c r="X208" s="18"/>
      <c r="Y208" s="18"/>
      <c r="Z208" s="18"/>
      <c r="AA208" s="18"/>
      <c r="AB208" s="18"/>
      <c r="AC208" s="18"/>
      <c r="AD208" s="18"/>
      <c r="AE208" s="18"/>
      <c r="AF208" s="18"/>
      <c r="AG208" s="18"/>
      <c r="AH208" s="18"/>
      <c r="AI208" s="18"/>
      <c r="AJ208" s="18"/>
      <c r="AK208" s="18"/>
      <c r="AL208" s="18"/>
      <c r="AM208" s="18"/>
      <c r="AN208" s="18"/>
      <c r="AO208" s="19"/>
      <c r="AP208" s="18"/>
      <c r="AQ208" s="18"/>
      <c r="AR208" s="20"/>
      <c r="AS208" s="18"/>
      <c r="AT208" s="19"/>
      <c r="AU208" s="18"/>
      <c r="AV208" s="18"/>
      <c r="AW208" s="20"/>
      <c r="AX208" s="18"/>
      <c r="AY208" s="19"/>
      <c r="AZ208" s="18"/>
      <c r="BA208" s="18"/>
      <c r="BB208" s="20"/>
      <c r="BC208" s="18"/>
      <c r="BD208" s="19"/>
      <c r="BE208" s="18"/>
      <c r="BF208" s="18"/>
      <c r="BG208" s="20"/>
      <c r="BH208" s="18"/>
      <c r="BI208" s="19"/>
      <c r="BJ208" s="18"/>
      <c r="BK208" s="18"/>
      <c r="BL208" s="21"/>
      <c r="BM208" s="23">
        <v>214.9</v>
      </c>
      <c r="BP208" s="13"/>
    </row>
    <row r="209" spans="1:68" ht="34.15" customHeight="1" x14ac:dyDescent="0.25">
      <c r="A209" s="5" t="s">
        <v>198</v>
      </c>
      <c r="B209" s="6" t="s">
        <v>212</v>
      </c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10">
        <v>850</v>
      </c>
      <c r="R209" s="6" t="s">
        <v>244</v>
      </c>
      <c r="S209" s="6"/>
      <c r="T209" s="17">
        <v>214.9</v>
      </c>
      <c r="U209" s="18"/>
      <c r="V209" s="18"/>
      <c r="W209" s="18"/>
      <c r="X209" s="18"/>
      <c r="Y209" s="18"/>
      <c r="Z209" s="18"/>
      <c r="AA209" s="18"/>
      <c r="AB209" s="18"/>
      <c r="AC209" s="18"/>
      <c r="AD209" s="18"/>
      <c r="AE209" s="18"/>
      <c r="AF209" s="18"/>
      <c r="AG209" s="18"/>
      <c r="AH209" s="18"/>
      <c r="AI209" s="18"/>
      <c r="AJ209" s="18"/>
      <c r="AK209" s="18"/>
      <c r="AL209" s="18"/>
      <c r="AM209" s="18"/>
      <c r="AN209" s="18"/>
      <c r="AO209" s="19"/>
      <c r="AP209" s="18"/>
      <c r="AQ209" s="18"/>
      <c r="AR209" s="20"/>
      <c r="AS209" s="18"/>
      <c r="AT209" s="19"/>
      <c r="AU209" s="18"/>
      <c r="AV209" s="18"/>
      <c r="AW209" s="20"/>
      <c r="AX209" s="18"/>
      <c r="AY209" s="19"/>
      <c r="AZ209" s="18"/>
      <c r="BA209" s="18"/>
      <c r="BB209" s="20"/>
      <c r="BC209" s="18"/>
      <c r="BD209" s="19"/>
      <c r="BE209" s="18"/>
      <c r="BF209" s="18"/>
      <c r="BG209" s="20"/>
      <c r="BH209" s="18"/>
      <c r="BI209" s="19"/>
      <c r="BJ209" s="18"/>
      <c r="BK209" s="18"/>
      <c r="BL209" s="21"/>
      <c r="BM209" s="23">
        <v>214.9</v>
      </c>
      <c r="BP209" s="13"/>
    </row>
    <row r="210" spans="1:68" ht="34.15" customHeight="1" x14ac:dyDescent="0.25">
      <c r="A210" s="5" t="s">
        <v>213</v>
      </c>
      <c r="B210" s="6" t="s">
        <v>214</v>
      </c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4"/>
      <c r="R210" s="6"/>
      <c r="S210" s="6"/>
      <c r="T210" s="17">
        <v>0</v>
      </c>
      <c r="U210" s="18"/>
      <c r="V210" s="18"/>
      <c r="W210" s="18"/>
      <c r="X210" s="18"/>
      <c r="Y210" s="18"/>
      <c r="Z210" s="18"/>
      <c r="AA210" s="18"/>
      <c r="AB210" s="18"/>
      <c r="AC210" s="18"/>
      <c r="AD210" s="18"/>
      <c r="AE210" s="18"/>
      <c r="AF210" s="18"/>
      <c r="AG210" s="18"/>
      <c r="AH210" s="18"/>
      <c r="AI210" s="18">
        <v>10</v>
      </c>
      <c r="AJ210" s="18"/>
      <c r="AK210" s="18"/>
      <c r="AL210" s="18"/>
      <c r="AM210" s="18"/>
      <c r="AN210" s="18"/>
      <c r="AO210" s="19"/>
      <c r="AP210" s="18"/>
      <c r="AQ210" s="18"/>
      <c r="AR210" s="20"/>
      <c r="AS210" s="18"/>
      <c r="AT210" s="19"/>
      <c r="AU210" s="18"/>
      <c r="AV210" s="18"/>
      <c r="AW210" s="20"/>
      <c r="AX210" s="18">
        <v>10</v>
      </c>
      <c r="AY210" s="19"/>
      <c r="AZ210" s="18"/>
      <c r="BA210" s="18"/>
      <c r="BB210" s="20"/>
      <c r="BC210" s="18"/>
      <c r="BD210" s="19"/>
      <c r="BE210" s="18"/>
      <c r="BF210" s="18"/>
      <c r="BG210" s="20"/>
      <c r="BH210" s="18"/>
      <c r="BI210" s="19"/>
      <c r="BJ210" s="18"/>
      <c r="BK210" s="18"/>
      <c r="BL210" s="21"/>
      <c r="BM210" s="23">
        <v>0</v>
      </c>
    </row>
    <row r="211" spans="1:68" ht="34.15" customHeight="1" x14ac:dyDescent="0.25">
      <c r="A211" s="5" t="s">
        <v>33</v>
      </c>
      <c r="B211" s="6" t="s">
        <v>214</v>
      </c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4" t="s">
        <v>34</v>
      </c>
      <c r="R211" s="6"/>
      <c r="S211" s="6"/>
      <c r="T211" s="17">
        <v>0</v>
      </c>
      <c r="U211" s="18"/>
      <c r="V211" s="18"/>
      <c r="W211" s="18"/>
      <c r="X211" s="18"/>
      <c r="Y211" s="18"/>
      <c r="Z211" s="18"/>
      <c r="AA211" s="18"/>
      <c r="AB211" s="18"/>
      <c r="AC211" s="18"/>
      <c r="AD211" s="18"/>
      <c r="AE211" s="18"/>
      <c r="AF211" s="18"/>
      <c r="AG211" s="18"/>
      <c r="AH211" s="18"/>
      <c r="AI211" s="18">
        <v>10</v>
      </c>
      <c r="AJ211" s="18"/>
      <c r="AK211" s="18"/>
      <c r="AL211" s="18"/>
      <c r="AM211" s="18"/>
      <c r="AN211" s="18"/>
      <c r="AO211" s="19"/>
      <c r="AP211" s="18"/>
      <c r="AQ211" s="18"/>
      <c r="AR211" s="20"/>
      <c r="AS211" s="18"/>
      <c r="AT211" s="19"/>
      <c r="AU211" s="18"/>
      <c r="AV211" s="18"/>
      <c r="AW211" s="20"/>
      <c r="AX211" s="18">
        <v>10</v>
      </c>
      <c r="AY211" s="19"/>
      <c r="AZ211" s="18"/>
      <c r="BA211" s="18"/>
      <c r="BB211" s="20"/>
      <c r="BC211" s="18"/>
      <c r="BD211" s="19"/>
      <c r="BE211" s="18"/>
      <c r="BF211" s="18"/>
      <c r="BG211" s="20"/>
      <c r="BH211" s="18"/>
      <c r="BI211" s="19"/>
      <c r="BJ211" s="18"/>
      <c r="BK211" s="18"/>
      <c r="BL211" s="21"/>
      <c r="BM211" s="23">
        <v>0</v>
      </c>
    </row>
    <row r="212" spans="1:68" ht="34.15" customHeight="1" x14ac:dyDescent="0.25">
      <c r="A212" s="5" t="s">
        <v>35</v>
      </c>
      <c r="B212" s="6" t="s">
        <v>214</v>
      </c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4" t="s">
        <v>36</v>
      </c>
      <c r="R212" s="6"/>
      <c r="S212" s="6"/>
      <c r="T212" s="17">
        <v>0</v>
      </c>
      <c r="U212" s="18"/>
      <c r="V212" s="18"/>
      <c r="W212" s="18"/>
      <c r="X212" s="18"/>
      <c r="Y212" s="18"/>
      <c r="Z212" s="18"/>
      <c r="AA212" s="18"/>
      <c r="AB212" s="18"/>
      <c r="AC212" s="18"/>
      <c r="AD212" s="18"/>
      <c r="AE212" s="18"/>
      <c r="AF212" s="18"/>
      <c r="AG212" s="18"/>
      <c r="AH212" s="18"/>
      <c r="AI212" s="18">
        <v>10</v>
      </c>
      <c r="AJ212" s="18"/>
      <c r="AK212" s="18"/>
      <c r="AL212" s="18"/>
      <c r="AM212" s="18"/>
      <c r="AN212" s="18"/>
      <c r="AO212" s="19"/>
      <c r="AP212" s="18"/>
      <c r="AQ212" s="18"/>
      <c r="AR212" s="20"/>
      <c r="AS212" s="18"/>
      <c r="AT212" s="19"/>
      <c r="AU212" s="18"/>
      <c r="AV212" s="18"/>
      <c r="AW212" s="20"/>
      <c r="AX212" s="18">
        <v>10</v>
      </c>
      <c r="AY212" s="19"/>
      <c r="AZ212" s="18"/>
      <c r="BA212" s="18"/>
      <c r="BB212" s="20"/>
      <c r="BC212" s="18"/>
      <c r="BD212" s="19"/>
      <c r="BE212" s="18"/>
      <c r="BF212" s="18"/>
      <c r="BG212" s="20"/>
      <c r="BH212" s="18"/>
      <c r="BI212" s="19"/>
      <c r="BJ212" s="18"/>
      <c r="BK212" s="18"/>
      <c r="BL212" s="21"/>
      <c r="BM212" s="23">
        <v>0</v>
      </c>
    </row>
    <row r="213" spans="1:68" ht="34.15" customHeight="1" x14ac:dyDescent="0.25">
      <c r="A213" s="5" t="s">
        <v>215</v>
      </c>
      <c r="B213" s="6" t="s">
        <v>214</v>
      </c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4" t="s">
        <v>36</v>
      </c>
      <c r="R213" s="6" t="s">
        <v>216</v>
      </c>
      <c r="S213" s="6"/>
      <c r="T213" s="17">
        <v>0</v>
      </c>
      <c r="U213" s="18"/>
      <c r="V213" s="18"/>
      <c r="W213" s="18"/>
      <c r="X213" s="18"/>
      <c r="Y213" s="18"/>
      <c r="Z213" s="18"/>
      <c r="AA213" s="18"/>
      <c r="AB213" s="18"/>
      <c r="AC213" s="18"/>
      <c r="AD213" s="18"/>
      <c r="AE213" s="18"/>
      <c r="AF213" s="18"/>
      <c r="AG213" s="18"/>
      <c r="AH213" s="18"/>
      <c r="AI213" s="18">
        <v>10</v>
      </c>
      <c r="AJ213" s="18"/>
      <c r="AK213" s="18"/>
      <c r="AL213" s="18"/>
      <c r="AM213" s="18"/>
      <c r="AN213" s="18"/>
      <c r="AO213" s="19"/>
      <c r="AP213" s="18"/>
      <c r="AQ213" s="18"/>
      <c r="AR213" s="20"/>
      <c r="AS213" s="18"/>
      <c r="AT213" s="19"/>
      <c r="AU213" s="18"/>
      <c r="AV213" s="18"/>
      <c r="AW213" s="20"/>
      <c r="AX213" s="18">
        <v>10</v>
      </c>
      <c r="AY213" s="19"/>
      <c r="AZ213" s="18"/>
      <c r="BA213" s="18"/>
      <c r="BB213" s="20"/>
      <c r="BC213" s="18"/>
      <c r="BD213" s="19"/>
      <c r="BE213" s="18"/>
      <c r="BF213" s="18"/>
      <c r="BG213" s="20"/>
      <c r="BH213" s="18"/>
      <c r="BI213" s="19"/>
      <c r="BJ213" s="18"/>
      <c r="BK213" s="18"/>
      <c r="BL213" s="21"/>
      <c r="BM213" s="23">
        <v>0</v>
      </c>
    </row>
    <row r="214" spans="1:68" ht="51.4" customHeight="1" x14ac:dyDescent="0.25">
      <c r="A214" s="5" t="s">
        <v>217</v>
      </c>
      <c r="B214" s="6" t="s">
        <v>218</v>
      </c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4"/>
      <c r="R214" s="6"/>
      <c r="S214" s="6"/>
      <c r="T214" s="17">
        <v>0</v>
      </c>
      <c r="U214" s="18"/>
      <c r="V214" s="18"/>
      <c r="W214" s="18"/>
      <c r="X214" s="18"/>
      <c r="Y214" s="18"/>
      <c r="Z214" s="18"/>
      <c r="AA214" s="18"/>
      <c r="AB214" s="18"/>
      <c r="AC214" s="18"/>
      <c r="AD214" s="18"/>
      <c r="AE214" s="18"/>
      <c r="AF214" s="18"/>
      <c r="AG214" s="18"/>
      <c r="AH214" s="18"/>
      <c r="AI214" s="18">
        <v>50</v>
      </c>
      <c r="AJ214" s="18"/>
      <c r="AK214" s="18"/>
      <c r="AL214" s="18"/>
      <c r="AM214" s="18"/>
      <c r="AN214" s="18"/>
      <c r="AO214" s="19"/>
      <c r="AP214" s="18"/>
      <c r="AQ214" s="18"/>
      <c r="AR214" s="20"/>
      <c r="AS214" s="18"/>
      <c r="AT214" s="19"/>
      <c r="AU214" s="18"/>
      <c r="AV214" s="18"/>
      <c r="AW214" s="20"/>
      <c r="AX214" s="18">
        <v>50</v>
      </c>
      <c r="AY214" s="19"/>
      <c r="AZ214" s="18"/>
      <c r="BA214" s="18"/>
      <c r="BB214" s="20"/>
      <c r="BC214" s="18"/>
      <c r="BD214" s="19"/>
      <c r="BE214" s="18"/>
      <c r="BF214" s="18"/>
      <c r="BG214" s="20"/>
      <c r="BH214" s="18"/>
      <c r="BI214" s="19"/>
      <c r="BJ214" s="18"/>
      <c r="BK214" s="18"/>
      <c r="BL214" s="21"/>
      <c r="BM214" s="23">
        <v>0</v>
      </c>
    </row>
    <row r="215" spans="1:68" ht="34.15" customHeight="1" x14ac:dyDescent="0.25">
      <c r="A215" s="5" t="s">
        <v>33</v>
      </c>
      <c r="B215" s="6" t="s">
        <v>218</v>
      </c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4" t="s">
        <v>34</v>
      </c>
      <c r="R215" s="6"/>
      <c r="S215" s="6"/>
      <c r="T215" s="17">
        <v>0</v>
      </c>
      <c r="U215" s="18"/>
      <c r="V215" s="18"/>
      <c r="W215" s="18"/>
      <c r="X215" s="18"/>
      <c r="Y215" s="18"/>
      <c r="Z215" s="18"/>
      <c r="AA215" s="18"/>
      <c r="AB215" s="18"/>
      <c r="AC215" s="18"/>
      <c r="AD215" s="18"/>
      <c r="AE215" s="18"/>
      <c r="AF215" s="18"/>
      <c r="AG215" s="18"/>
      <c r="AH215" s="18"/>
      <c r="AI215" s="18">
        <v>50</v>
      </c>
      <c r="AJ215" s="18"/>
      <c r="AK215" s="18"/>
      <c r="AL215" s="18"/>
      <c r="AM215" s="18"/>
      <c r="AN215" s="18"/>
      <c r="AO215" s="19"/>
      <c r="AP215" s="18"/>
      <c r="AQ215" s="18"/>
      <c r="AR215" s="20"/>
      <c r="AS215" s="18"/>
      <c r="AT215" s="19"/>
      <c r="AU215" s="18"/>
      <c r="AV215" s="18"/>
      <c r="AW215" s="20"/>
      <c r="AX215" s="18">
        <v>50</v>
      </c>
      <c r="AY215" s="19"/>
      <c r="AZ215" s="18"/>
      <c r="BA215" s="18"/>
      <c r="BB215" s="20"/>
      <c r="BC215" s="18"/>
      <c r="BD215" s="19"/>
      <c r="BE215" s="18"/>
      <c r="BF215" s="18"/>
      <c r="BG215" s="20"/>
      <c r="BH215" s="18"/>
      <c r="BI215" s="19"/>
      <c r="BJ215" s="18"/>
      <c r="BK215" s="18"/>
      <c r="BL215" s="21"/>
      <c r="BM215" s="23">
        <v>0</v>
      </c>
    </row>
    <row r="216" spans="1:68" ht="34.15" customHeight="1" x14ac:dyDescent="0.25">
      <c r="A216" s="5" t="s">
        <v>35</v>
      </c>
      <c r="B216" s="6" t="s">
        <v>218</v>
      </c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4" t="s">
        <v>36</v>
      </c>
      <c r="R216" s="6"/>
      <c r="S216" s="6"/>
      <c r="T216" s="17">
        <v>0</v>
      </c>
      <c r="U216" s="18"/>
      <c r="V216" s="18"/>
      <c r="W216" s="18"/>
      <c r="X216" s="18"/>
      <c r="Y216" s="18"/>
      <c r="Z216" s="18"/>
      <c r="AA216" s="18"/>
      <c r="AB216" s="18"/>
      <c r="AC216" s="18"/>
      <c r="AD216" s="18"/>
      <c r="AE216" s="18"/>
      <c r="AF216" s="18"/>
      <c r="AG216" s="18"/>
      <c r="AH216" s="18"/>
      <c r="AI216" s="18">
        <v>50</v>
      </c>
      <c r="AJ216" s="18"/>
      <c r="AK216" s="18"/>
      <c r="AL216" s="18"/>
      <c r="AM216" s="18"/>
      <c r="AN216" s="18"/>
      <c r="AO216" s="19"/>
      <c r="AP216" s="18"/>
      <c r="AQ216" s="18"/>
      <c r="AR216" s="20"/>
      <c r="AS216" s="18"/>
      <c r="AT216" s="19"/>
      <c r="AU216" s="18"/>
      <c r="AV216" s="18"/>
      <c r="AW216" s="20"/>
      <c r="AX216" s="18">
        <v>50</v>
      </c>
      <c r="AY216" s="19"/>
      <c r="AZ216" s="18"/>
      <c r="BA216" s="18"/>
      <c r="BB216" s="20"/>
      <c r="BC216" s="18"/>
      <c r="BD216" s="19"/>
      <c r="BE216" s="18"/>
      <c r="BF216" s="18"/>
      <c r="BG216" s="20"/>
      <c r="BH216" s="18"/>
      <c r="BI216" s="19"/>
      <c r="BJ216" s="18"/>
      <c r="BK216" s="18"/>
      <c r="BL216" s="21"/>
      <c r="BM216" s="23">
        <v>0</v>
      </c>
    </row>
    <row r="217" spans="1:68" ht="34.15" customHeight="1" x14ac:dyDescent="0.25">
      <c r="A217" s="5" t="s">
        <v>219</v>
      </c>
      <c r="B217" s="6" t="s">
        <v>218</v>
      </c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4" t="s">
        <v>36</v>
      </c>
      <c r="R217" s="6" t="s">
        <v>220</v>
      </c>
      <c r="S217" s="6"/>
      <c r="T217" s="17">
        <v>0</v>
      </c>
      <c r="U217" s="18"/>
      <c r="V217" s="18"/>
      <c r="W217" s="18"/>
      <c r="X217" s="18"/>
      <c r="Y217" s="18"/>
      <c r="Z217" s="18"/>
      <c r="AA217" s="18"/>
      <c r="AB217" s="18"/>
      <c r="AC217" s="18"/>
      <c r="AD217" s="18"/>
      <c r="AE217" s="18"/>
      <c r="AF217" s="18"/>
      <c r="AG217" s="18"/>
      <c r="AH217" s="18"/>
      <c r="AI217" s="18">
        <v>50</v>
      </c>
      <c r="AJ217" s="18"/>
      <c r="AK217" s="18"/>
      <c r="AL217" s="18"/>
      <c r="AM217" s="18"/>
      <c r="AN217" s="18"/>
      <c r="AO217" s="19"/>
      <c r="AP217" s="18"/>
      <c r="AQ217" s="18"/>
      <c r="AR217" s="20"/>
      <c r="AS217" s="18"/>
      <c r="AT217" s="19"/>
      <c r="AU217" s="18"/>
      <c r="AV217" s="18"/>
      <c r="AW217" s="20"/>
      <c r="AX217" s="18">
        <v>50</v>
      </c>
      <c r="AY217" s="19"/>
      <c r="AZ217" s="18"/>
      <c r="BA217" s="18"/>
      <c r="BB217" s="20"/>
      <c r="BC217" s="18"/>
      <c r="BD217" s="19"/>
      <c r="BE217" s="18"/>
      <c r="BF217" s="18"/>
      <c r="BG217" s="20"/>
      <c r="BH217" s="18"/>
      <c r="BI217" s="19"/>
      <c r="BJ217" s="18"/>
      <c r="BK217" s="18"/>
      <c r="BL217" s="21"/>
      <c r="BM217" s="23">
        <v>0</v>
      </c>
    </row>
    <row r="218" spans="1:68" ht="34.15" customHeight="1" x14ac:dyDescent="0.25">
      <c r="A218" s="5" t="s">
        <v>221</v>
      </c>
      <c r="B218" s="6" t="s">
        <v>222</v>
      </c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4"/>
      <c r="R218" s="6"/>
      <c r="S218" s="6"/>
      <c r="T218" s="17">
        <v>460</v>
      </c>
      <c r="U218" s="18"/>
      <c r="V218" s="18"/>
      <c r="W218" s="18"/>
      <c r="X218" s="18"/>
      <c r="Y218" s="18"/>
      <c r="Z218" s="18"/>
      <c r="AA218" s="18"/>
      <c r="AB218" s="18"/>
      <c r="AC218" s="18"/>
      <c r="AD218" s="18"/>
      <c r="AE218" s="18"/>
      <c r="AF218" s="18"/>
      <c r="AG218" s="18"/>
      <c r="AH218" s="18"/>
      <c r="AI218" s="18">
        <v>500</v>
      </c>
      <c r="AJ218" s="18"/>
      <c r="AK218" s="18"/>
      <c r="AL218" s="18"/>
      <c r="AM218" s="18"/>
      <c r="AN218" s="18"/>
      <c r="AO218" s="19"/>
      <c r="AP218" s="18"/>
      <c r="AQ218" s="18"/>
      <c r="AR218" s="20"/>
      <c r="AS218" s="18"/>
      <c r="AT218" s="19"/>
      <c r="AU218" s="18"/>
      <c r="AV218" s="18"/>
      <c r="AW218" s="20"/>
      <c r="AX218" s="18">
        <v>500</v>
      </c>
      <c r="AY218" s="19"/>
      <c r="AZ218" s="18"/>
      <c r="BA218" s="18"/>
      <c r="BB218" s="20"/>
      <c r="BC218" s="18"/>
      <c r="BD218" s="19"/>
      <c r="BE218" s="18"/>
      <c r="BF218" s="18"/>
      <c r="BG218" s="20"/>
      <c r="BH218" s="18"/>
      <c r="BI218" s="19"/>
      <c r="BJ218" s="18"/>
      <c r="BK218" s="18"/>
      <c r="BL218" s="21"/>
      <c r="BM218" s="23">
        <v>210</v>
      </c>
    </row>
    <row r="219" spans="1:68" ht="34.15" customHeight="1" x14ac:dyDescent="0.25">
      <c r="A219" s="5" t="s">
        <v>33</v>
      </c>
      <c r="B219" s="6" t="s">
        <v>222</v>
      </c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4" t="s">
        <v>34</v>
      </c>
      <c r="R219" s="6"/>
      <c r="S219" s="6"/>
      <c r="T219" s="17">
        <v>460</v>
      </c>
      <c r="U219" s="18"/>
      <c r="V219" s="18"/>
      <c r="W219" s="18"/>
      <c r="X219" s="18"/>
      <c r="Y219" s="18"/>
      <c r="Z219" s="18"/>
      <c r="AA219" s="18"/>
      <c r="AB219" s="18"/>
      <c r="AC219" s="18"/>
      <c r="AD219" s="18"/>
      <c r="AE219" s="18"/>
      <c r="AF219" s="18"/>
      <c r="AG219" s="18"/>
      <c r="AH219" s="18"/>
      <c r="AI219" s="18">
        <v>500</v>
      </c>
      <c r="AJ219" s="18"/>
      <c r="AK219" s="18"/>
      <c r="AL219" s="18"/>
      <c r="AM219" s="18"/>
      <c r="AN219" s="18"/>
      <c r="AO219" s="19"/>
      <c r="AP219" s="18"/>
      <c r="AQ219" s="18"/>
      <c r="AR219" s="20"/>
      <c r="AS219" s="18"/>
      <c r="AT219" s="19"/>
      <c r="AU219" s="18"/>
      <c r="AV219" s="18"/>
      <c r="AW219" s="20"/>
      <c r="AX219" s="18">
        <v>500</v>
      </c>
      <c r="AY219" s="19"/>
      <c r="AZ219" s="18"/>
      <c r="BA219" s="18"/>
      <c r="BB219" s="20"/>
      <c r="BC219" s="18"/>
      <c r="BD219" s="19"/>
      <c r="BE219" s="18"/>
      <c r="BF219" s="18"/>
      <c r="BG219" s="20"/>
      <c r="BH219" s="18"/>
      <c r="BI219" s="19"/>
      <c r="BJ219" s="18"/>
      <c r="BK219" s="18"/>
      <c r="BL219" s="21"/>
      <c r="BM219" s="23">
        <v>210</v>
      </c>
    </row>
    <row r="220" spans="1:68" ht="34.15" customHeight="1" x14ac:dyDescent="0.25">
      <c r="A220" s="5" t="s">
        <v>35</v>
      </c>
      <c r="B220" s="6" t="s">
        <v>222</v>
      </c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4" t="s">
        <v>36</v>
      </c>
      <c r="R220" s="6"/>
      <c r="S220" s="6"/>
      <c r="T220" s="17">
        <v>460</v>
      </c>
      <c r="U220" s="18"/>
      <c r="V220" s="18"/>
      <c r="W220" s="18"/>
      <c r="X220" s="18"/>
      <c r="Y220" s="18"/>
      <c r="Z220" s="18"/>
      <c r="AA220" s="18"/>
      <c r="AB220" s="18"/>
      <c r="AC220" s="18"/>
      <c r="AD220" s="18"/>
      <c r="AE220" s="18"/>
      <c r="AF220" s="18"/>
      <c r="AG220" s="18"/>
      <c r="AH220" s="18"/>
      <c r="AI220" s="18">
        <v>500</v>
      </c>
      <c r="AJ220" s="18"/>
      <c r="AK220" s="18"/>
      <c r="AL220" s="18"/>
      <c r="AM220" s="18"/>
      <c r="AN220" s="18"/>
      <c r="AO220" s="19"/>
      <c r="AP220" s="18"/>
      <c r="AQ220" s="18"/>
      <c r="AR220" s="20"/>
      <c r="AS220" s="18"/>
      <c r="AT220" s="19"/>
      <c r="AU220" s="18"/>
      <c r="AV220" s="18"/>
      <c r="AW220" s="20"/>
      <c r="AX220" s="18">
        <v>500</v>
      </c>
      <c r="AY220" s="19"/>
      <c r="AZ220" s="18"/>
      <c r="BA220" s="18"/>
      <c r="BB220" s="20"/>
      <c r="BC220" s="18"/>
      <c r="BD220" s="19"/>
      <c r="BE220" s="18"/>
      <c r="BF220" s="18"/>
      <c r="BG220" s="20"/>
      <c r="BH220" s="18"/>
      <c r="BI220" s="19"/>
      <c r="BJ220" s="18"/>
      <c r="BK220" s="18"/>
      <c r="BL220" s="21"/>
      <c r="BM220" s="23">
        <v>210</v>
      </c>
    </row>
    <row r="221" spans="1:68" ht="34.15" customHeight="1" x14ac:dyDescent="0.25">
      <c r="A221" s="5" t="s">
        <v>223</v>
      </c>
      <c r="B221" s="6" t="s">
        <v>222</v>
      </c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4" t="s">
        <v>36</v>
      </c>
      <c r="R221" s="6" t="s">
        <v>224</v>
      </c>
      <c r="S221" s="6"/>
      <c r="T221" s="17">
        <v>460</v>
      </c>
      <c r="U221" s="18"/>
      <c r="V221" s="18"/>
      <c r="W221" s="18"/>
      <c r="X221" s="18"/>
      <c r="Y221" s="18"/>
      <c r="Z221" s="18"/>
      <c r="AA221" s="18"/>
      <c r="AB221" s="18"/>
      <c r="AC221" s="18"/>
      <c r="AD221" s="18"/>
      <c r="AE221" s="18"/>
      <c r="AF221" s="18"/>
      <c r="AG221" s="18"/>
      <c r="AH221" s="18"/>
      <c r="AI221" s="18">
        <v>500</v>
      </c>
      <c r="AJ221" s="18"/>
      <c r="AK221" s="18"/>
      <c r="AL221" s="18"/>
      <c r="AM221" s="18"/>
      <c r="AN221" s="18"/>
      <c r="AO221" s="19"/>
      <c r="AP221" s="18"/>
      <c r="AQ221" s="18"/>
      <c r="AR221" s="20"/>
      <c r="AS221" s="18"/>
      <c r="AT221" s="19"/>
      <c r="AU221" s="18"/>
      <c r="AV221" s="18"/>
      <c r="AW221" s="20"/>
      <c r="AX221" s="18">
        <v>500</v>
      </c>
      <c r="AY221" s="19"/>
      <c r="AZ221" s="18"/>
      <c r="BA221" s="18"/>
      <c r="BB221" s="20"/>
      <c r="BC221" s="18"/>
      <c r="BD221" s="19"/>
      <c r="BE221" s="18"/>
      <c r="BF221" s="18"/>
      <c r="BG221" s="20"/>
      <c r="BH221" s="18"/>
      <c r="BI221" s="19"/>
      <c r="BJ221" s="18"/>
      <c r="BK221" s="18"/>
      <c r="BL221" s="21"/>
      <c r="BM221" s="23">
        <v>210</v>
      </c>
    </row>
    <row r="222" spans="1:68" ht="34.15" customHeight="1" x14ac:dyDescent="0.25">
      <c r="A222" s="5" t="s">
        <v>225</v>
      </c>
      <c r="B222" s="6" t="s">
        <v>226</v>
      </c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4"/>
      <c r="R222" s="6"/>
      <c r="S222" s="6"/>
      <c r="T222" s="17">
        <v>0</v>
      </c>
      <c r="U222" s="18"/>
      <c r="V222" s="18"/>
      <c r="W222" s="18"/>
      <c r="X222" s="18"/>
      <c r="Y222" s="18"/>
      <c r="Z222" s="18"/>
      <c r="AA222" s="18"/>
      <c r="AB222" s="18"/>
      <c r="AC222" s="18"/>
      <c r="AD222" s="18"/>
      <c r="AE222" s="18"/>
      <c r="AF222" s="18"/>
      <c r="AG222" s="18"/>
      <c r="AH222" s="18"/>
      <c r="AI222" s="18">
        <v>5</v>
      </c>
      <c r="AJ222" s="18"/>
      <c r="AK222" s="18"/>
      <c r="AL222" s="18"/>
      <c r="AM222" s="18"/>
      <c r="AN222" s="18"/>
      <c r="AO222" s="19"/>
      <c r="AP222" s="18"/>
      <c r="AQ222" s="18"/>
      <c r="AR222" s="20"/>
      <c r="AS222" s="18"/>
      <c r="AT222" s="19"/>
      <c r="AU222" s="18"/>
      <c r="AV222" s="18"/>
      <c r="AW222" s="20"/>
      <c r="AX222" s="18">
        <v>5</v>
      </c>
      <c r="AY222" s="19"/>
      <c r="AZ222" s="18"/>
      <c r="BA222" s="18"/>
      <c r="BB222" s="20"/>
      <c r="BC222" s="18"/>
      <c r="BD222" s="19"/>
      <c r="BE222" s="18"/>
      <c r="BF222" s="18"/>
      <c r="BG222" s="20"/>
      <c r="BH222" s="18"/>
      <c r="BI222" s="19"/>
      <c r="BJ222" s="18"/>
      <c r="BK222" s="18"/>
      <c r="BL222" s="21"/>
      <c r="BM222" s="23">
        <v>0</v>
      </c>
    </row>
    <row r="223" spans="1:68" ht="34.15" customHeight="1" x14ac:dyDescent="0.25">
      <c r="A223" s="5" t="s">
        <v>33</v>
      </c>
      <c r="B223" s="6" t="s">
        <v>226</v>
      </c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4" t="s">
        <v>34</v>
      </c>
      <c r="R223" s="6"/>
      <c r="S223" s="6"/>
      <c r="T223" s="17">
        <v>0</v>
      </c>
      <c r="U223" s="18"/>
      <c r="V223" s="18"/>
      <c r="W223" s="18"/>
      <c r="X223" s="18"/>
      <c r="Y223" s="18"/>
      <c r="Z223" s="18"/>
      <c r="AA223" s="18"/>
      <c r="AB223" s="18"/>
      <c r="AC223" s="18"/>
      <c r="AD223" s="18"/>
      <c r="AE223" s="18"/>
      <c r="AF223" s="18"/>
      <c r="AG223" s="18"/>
      <c r="AH223" s="18"/>
      <c r="AI223" s="18">
        <v>5</v>
      </c>
      <c r="AJ223" s="18"/>
      <c r="AK223" s="18"/>
      <c r="AL223" s="18"/>
      <c r="AM223" s="18"/>
      <c r="AN223" s="18"/>
      <c r="AO223" s="19"/>
      <c r="AP223" s="18"/>
      <c r="AQ223" s="18"/>
      <c r="AR223" s="20"/>
      <c r="AS223" s="18"/>
      <c r="AT223" s="19"/>
      <c r="AU223" s="18"/>
      <c r="AV223" s="18"/>
      <c r="AW223" s="20"/>
      <c r="AX223" s="18">
        <v>5</v>
      </c>
      <c r="AY223" s="19"/>
      <c r="AZ223" s="18"/>
      <c r="BA223" s="18"/>
      <c r="BB223" s="20"/>
      <c r="BC223" s="18"/>
      <c r="BD223" s="19"/>
      <c r="BE223" s="18"/>
      <c r="BF223" s="18"/>
      <c r="BG223" s="20"/>
      <c r="BH223" s="18"/>
      <c r="BI223" s="19"/>
      <c r="BJ223" s="18"/>
      <c r="BK223" s="18"/>
      <c r="BL223" s="21"/>
      <c r="BM223" s="23">
        <v>0</v>
      </c>
    </row>
    <row r="224" spans="1:68" ht="34.15" customHeight="1" x14ac:dyDescent="0.25">
      <c r="A224" s="5" t="s">
        <v>35</v>
      </c>
      <c r="B224" s="6" t="s">
        <v>226</v>
      </c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4" t="s">
        <v>36</v>
      </c>
      <c r="R224" s="6"/>
      <c r="S224" s="6"/>
      <c r="T224" s="17">
        <v>0</v>
      </c>
      <c r="U224" s="18"/>
      <c r="V224" s="18"/>
      <c r="W224" s="18"/>
      <c r="X224" s="18"/>
      <c r="Y224" s="18"/>
      <c r="Z224" s="18"/>
      <c r="AA224" s="18"/>
      <c r="AB224" s="18"/>
      <c r="AC224" s="18"/>
      <c r="AD224" s="18"/>
      <c r="AE224" s="18"/>
      <c r="AF224" s="18"/>
      <c r="AG224" s="18"/>
      <c r="AH224" s="18"/>
      <c r="AI224" s="18">
        <v>5</v>
      </c>
      <c r="AJ224" s="18"/>
      <c r="AK224" s="18"/>
      <c r="AL224" s="18"/>
      <c r="AM224" s="18"/>
      <c r="AN224" s="18"/>
      <c r="AO224" s="19"/>
      <c r="AP224" s="18"/>
      <c r="AQ224" s="18"/>
      <c r="AR224" s="20"/>
      <c r="AS224" s="18"/>
      <c r="AT224" s="19"/>
      <c r="AU224" s="18"/>
      <c r="AV224" s="18"/>
      <c r="AW224" s="20"/>
      <c r="AX224" s="18">
        <v>5</v>
      </c>
      <c r="AY224" s="19"/>
      <c r="AZ224" s="18"/>
      <c r="BA224" s="18"/>
      <c r="BB224" s="20"/>
      <c r="BC224" s="18"/>
      <c r="BD224" s="19"/>
      <c r="BE224" s="18"/>
      <c r="BF224" s="18"/>
      <c r="BG224" s="20"/>
      <c r="BH224" s="18"/>
      <c r="BI224" s="19"/>
      <c r="BJ224" s="18"/>
      <c r="BK224" s="18"/>
      <c r="BL224" s="21"/>
      <c r="BM224" s="23">
        <v>0</v>
      </c>
    </row>
    <row r="225" spans="1:65" ht="34.15" customHeight="1" x14ac:dyDescent="0.25">
      <c r="A225" s="5" t="s">
        <v>223</v>
      </c>
      <c r="B225" s="6" t="s">
        <v>226</v>
      </c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4" t="s">
        <v>36</v>
      </c>
      <c r="R225" s="6" t="s">
        <v>224</v>
      </c>
      <c r="S225" s="6"/>
      <c r="T225" s="17">
        <v>0</v>
      </c>
      <c r="U225" s="18"/>
      <c r="V225" s="18"/>
      <c r="W225" s="18"/>
      <c r="X225" s="18"/>
      <c r="Y225" s="18"/>
      <c r="Z225" s="18"/>
      <c r="AA225" s="18"/>
      <c r="AB225" s="18"/>
      <c r="AC225" s="18"/>
      <c r="AD225" s="18"/>
      <c r="AE225" s="18"/>
      <c r="AF225" s="18"/>
      <c r="AG225" s="18"/>
      <c r="AH225" s="18"/>
      <c r="AI225" s="18">
        <v>5</v>
      </c>
      <c r="AJ225" s="18"/>
      <c r="AK225" s="18"/>
      <c r="AL225" s="18"/>
      <c r="AM225" s="18"/>
      <c r="AN225" s="18"/>
      <c r="AO225" s="19"/>
      <c r="AP225" s="18"/>
      <c r="AQ225" s="18"/>
      <c r="AR225" s="20"/>
      <c r="AS225" s="18"/>
      <c r="AT225" s="19"/>
      <c r="AU225" s="18"/>
      <c r="AV225" s="18"/>
      <c r="AW225" s="20"/>
      <c r="AX225" s="18">
        <v>5</v>
      </c>
      <c r="AY225" s="19"/>
      <c r="AZ225" s="18"/>
      <c r="BA225" s="18"/>
      <c r="BB225" s="20"/>
      <c r="BC225" s="18"/>
      <c r="BD225" s="19"/>
      <c r="BE225" s="18"/>
      <c r="BF225" s="18"/>
      <c r="BG225" s="20"/>
      <c r="BH225" s="18"/>
      <c r="BI225" s="19"/>
      <c r="BJ225" s="18"/>
      <c r="BK225" s="18"/>
      <c r="BL225" s="21"/>
      <c r="BM225" s="23">
        <v>0</v>
      </c>
    </row>
    <row r="226" spans="1:65" ht="34.15" customHeight="1" x14ac:dyDescent="0.25">
      <c r="A226" s="5" t="s">
        <v>227</v>
      </c>
      <c r="B226" s="6" t="s">
        <v>228</v>
      </c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4"/>
      <c r="R226" s="6"/>
      <c r="S226" s="6"/>
      <c r="T226" s="17">
        <v>420</v>
      </c>
      <c r="U226" s="18"/>
      <c r="V226" s="18"/>
      <c r="W226" s="18"/>
      <c r="X226" s="18"/>
      <c r="Y226" s="18"/>
      <c r="Z226" s="18"/>
      <c r="AA226" s="18"/>
      <c r="AB226" s="18"/>
      <c r="AC226" s="18"/>
      <c r="AD226" s="18"/>
      <c r="AE226" s="18"/>
      <c r="AF226" s="18"/>
      <c r="AG226" s="18"/>
      <c r="AH226" s="18"/>
      <c r="AI226" s="18">
        <v>400</v>
      </c>
      <c r="AJ226" s="18"/>
      <c r="AK226" s="18"/>
      <c r="AL226" s="18"/>
      <c r="AM226" s="18"/>
      <c r="AN226" s="18"/>
      <c r="AO226" s="19"/>
      <c r="AP226" s="18"/>
      <c r="AQ226" s="18"/>
      <c r="AR226" s="20"/>
      <c r="AS226" s="18"/>
      <c r="AT226" s="19"/>
      <c r="AU226" s="18"/>
      <c r="AV226" s="18"/>
      <c r="AW226" s="20"/>
      <c r="AX226" s="18">
        <v>400</v>
      </c>
      <c r="AY226" s="19"/>
      <c r="AZ226" s="18"/>
      <c r="BA226" s="18"/>
      <c r="BB226" s="20"/>
      <c r="BC226" s="18"/>
      <c r="BD226" s="19"/>
      <c r="BE226" s="18"/>
      <c r="BF226" s="18"/>
      <c r="BG226" s="20"/>
      <c r="BH226" s="18"/>
      <c r="BI226" s="19"/>
      <c r="BJ226" s="18"/>
      <c r="BK226" s="18"/>
      <c r="BL226" s="21"/>
      <c r="BM226" s="17">
        <v>420</v>
      </c>
    </row>
    <row r="227" spans="1:65" ht="34.15" customHeight="1" x14ac:dyDescent="0.25">
      <c r="A227" s="5" t="s">
        <v>109</v>
      </c>
      <c r="B227" s="6" t="s">
        <v>228</v>
      </c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4" t="s">
        <v>110</v>
      </c>
      <c r="R227" s="6"/>
      <c r="S227" s="6"/>
      <c r="T227" s="17">
        <v>420</v>
      </c>
      <c r="U227" s="18"/>
      <c r="V227" s="18"/>
      <c r="W227" s="18"/>
      <c r="X227" s="18"/>
      <c r="Y227" s="18"/>
      <c r="Z227" s="18"/>
      <c r="AA227" s="18"/>
      <c r="AB227" s="18"/>
      <c r="AC227" s="18"/>
      <c r="AD227" s="18"/>
      <c r="AE227" s="18"/>
      <c r="AF227" s="18"/>
      <c r="AG227" s="18"/>
      <c r="AH227" s="18"/>
      <c r="AI227" s="18">
        <v>400</v>
      </c>
      <c r="AJ227" s="18"/>
      <c r="AK227" s="18"/>
      <c r="AL227" s="18"/>
      <c r="AM227" s="18"/>
      <c r="AN227" s="18"/>
      <c r="AO227" s="19"/>
      <c r="AP227" s="18"/>
      <c r="AQ227" s="18"/>
      <c r="AR227" s="20"/>
      <c r="AS227" s="18"/>
      <c r="AT227" s="19"/>
      <c r="AU227" s="18"/>
      <c r="AV227" s="18"/>
      <c r="AW227" s="20"/>
      <c r="AX227" s="18">
        <v>400</v>
      </c>
      <c r="AY227" s="19"/>
      <c r="AZ227" s="18"/>
      <c r="BA227" s="18"/>
      <c r="BB227" s="20"/>
      <c r="BC227" s="18"/>
      <c r="BD227" s="19"/>
      <c r="BE227" s="18"/>
      <c r="BF227" s="18"/>
      <c r="BG227" s="20"/>
      <c r="BH227" s="18"/>
      <c r="BI227" s="19"/>
      <c r="BJ227" s="18"/>
      <c r="BK227" s="18"/>
      <c r="BL227" s="21"/>
      <c r="BM227" s="17">
        <v>420</v>
      </c>
    </row>
    <row r="228" spans="1:65" ht="34.15" customHeight="1" x14ac:dyDescent="0.25">
      <c r="A228" s="5" t="s">
        <v>229</v>
      </c>
      <c r="B228" s="6" t="s">
        <v>228</v>
      </c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4" t="s">
        <v>230</v>
      </c>
      <c r="R228" s="6"/>
      <c r="S228" s="6"/>
      <c r="T228" s="17">
        <v>420</v>
      </c>
      <c r="U228" s="18"/>
      <c r="V228" s="18"/>
      <c r="W228" s="18"/>
      <c r="X228" s="18"/>
      <c r="Y228" s="18"/>
      <c r="Z228" s="18"/>
      <c r="AA228" s="18"/>
      <c r="AB228" s="18"/>
      <c r="AC228" s="18"/>
      <c r="AD228" s="18"/>
      <c r="AE228" s="18"/>
      <c r="AF228" s="18"/>
      <c r="AG228" s="18"/>
      <c r="AH228" s="18"/>
      <c r="AI228" s="18">
        <v>400</v>
      </c>
      <c r="AJ228" s="18"/>
      <c r="AK228" s="18"/>
      <c r="AL228" s="18"/>
      <c r="AM228" s="18"/>
      <c r="AN228" s="18"/>
      <c r="AO228" s="19"/>
      <c r="AP228" s="18"/>
      <c r="AQ228" s="18"/>
      <c r="AR228" s="20"/>
      <c r="AS228" s="18"/>
      <c r="AT228" s="19"/>
      <c r="AU228" s="18"/>
      <c r="AV228" s="18"/>
      <c r="AW228" s="20"/>
      <c r="AX228" s="18">
        <v>400</v>
      </c>
      <c r="AY228" s="19"/>
      <c r="AZ228" s="18"/>
      <c r="BA228" s="18"/>
      <c r="BB228" s="20"/>
      <c r="BC228" s="18"/>
      <c r="BD228" s="19"/>
      <c r="BE228" s="18"/>
      <c r="BF228" s="18"/>
      <c r="BG228" s="20"/>
      <c r="BH228" s="18"/>
      <c r="BI228" s="19"/>
      <c r="BJ228" s="18"/>
      <c r="BK228" s="18"/>
      <c r="BL228" s="21"/>
      <c r="BM228" s="17">
        <v>420</v>
      </c>
    </row>
    <row r="229" spans="1:65" ht="34.15" customHeight="1" x14ac:dyDescent="0.25">
      <c r="A229" s="5" t="s">
        <v>96</v>
      </c>
      <c r="B229" s="6" t="s">
        <v>228</v>
      </c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4" t="s">
        <v>230</v>
      </c>
      <c r="R229" s="6" t="s">
        <v>97</v>
      </c>
      <c r="S229" s="6"/>
      <c r="T229" s="17">
        <v>420</v>
      </c>
      <c r="U229" s="18"/>
      <c r="V229" s="18"/>
      <c r="W229" s="18"/>
      <c r="X229" s="18"/>
      <c r="Y229" s="18"/>
      <c r="Z229" s="18"/>
      <c r="AA229" s="18"/>
      <c r="AB229" s="18"/>
      <c r="AC229" s="18"/>
      <c r="AD229" s="18"/>
      <c r="AE229" s="18"/>
      <c r="AF229" s="18"/>
      <c r="AG229" s="18"/>
      <c r="AH229" s="18"/>
      <c r="AI229" s="18">
        <v>400</v>
      </c>
      <c r="AJ229" s="18"/>
      <c r="AK229" s="18"/>
      <c r="AL229" s="18"/>
      <c r="AM229" s="18"/>
      <c r="AN229" s="18"/>
      <c r="AO229" s="19"/>
      <c r="AP229" s="18"/>
      <c r="AQ229" s="18"/>
      <c r="AR229" s="20"/>
      <c r="AS229" s="18"/>
      <c r="AT229" s="19"/>
      <c r="AU229" s="18"/>
      <c r="AV229" s="18"/>
      <c r="AW229" s="20"/>
      <c r="AX229" s="18">
        <v>400</v>
      </c>
      <c r="AY229" s="19"/>
      <c r="AZ229" s="18"/>
      <c r="BA229" s="18"/>
      <c r="BB229" s="20"/>
      <c r="BC229" s="18"/>
      <c r="BD229" s="19"/>
      <c r="BE229" s="18"/>
      <c r="BF229" s="18"/>
      <c r="BG229" s="20"/>
      <c r="BH229" s="18"/>
      <c r="BI229" s="19"/>
      <c r="BJ229" s="18"/>
      <c r="BK229" s="18"/>
      <c r="BL229" s="21"/>
      <c r="BM229" s="17">
        <v>420</v>
      </c>
    </row>
    <row r="230" spans="1:65" ht="34.15" customHeight="1" x14ac:dyDescent="0.25">
      <c r="A230" s="5" t="s">
        <v>231</v>
      </c>
      <c r="B230" s="6" t="s">
        <v>232</v>
      </c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4"/>
      <c r="R230" s="6"/>
      <c r="S230" s="6"/>
      <c r="T230" s="17">
        <v>609.70000000000005</v>
      </c>
      <c r="U230" s="18"/>
      <c r="V230" s="18"/>
      <c r="W230" s="18"/>
      <c r="X230" s="18"/>
      <c r="Y230" s="18"/>
      <c r="Z230" s="18"/>
      <c r="AA230" s="18"/>
      <c r="AB230" s="18"/>
      <c r="AC230" s="18"/>
      <c r="AD230" s="18"/>
      <c r="AE230" s="18"/>
      <c r="AF230" s="18"/>
      <c r="AG230" s="18"/>
      <c r="AH230" s="18"/>
      <c r="AI230" s="18">
        <v>609.70000000000005</v>
      </c>
      <c r="AJ230" s="18"/>
      <c r="AK230" s="18"/>
      <c r="AL230" s="18"/>
      <c r="AM230" s="18"/>
      <c r="AN230" s="18"/>
      <c r="AO230" s="19"/>
      <c r="AP230" s="18"/>
      <c r="AQ230" s="18"/>
      <c r="AR230" s="20"/>
      <c r="AS230" s="18"/>
      <c r="AT230" s="19"/>
      <c r="AU230" s="18"/>
      <c r="AV230" s="18"/>
      <c r="AW230" s="20"/>
      <c r="AX230" s="18">
        <v>609.70000000000005</v>
      </c>
      <c r="AY230" s="19"/>
      <c r="AZ230" s="18"/>
      <c r="BA230" s="18"/>
      <c r="BB230" s="20"/>
      <c r="BC230" s="18"/>
      <c r="BD230" s="19"/>
      <c r="BE230" s="18"/>
      <c r="BF230" s="18"/>
      <c r="BG230" s="20"/>
      <c r="BH230" s="18"/>
      <c r="BI230" s="19"/>
      <c r="BJ230" s="18"/>
      <c r="BK230" s="18"/>
      <c r="BL230" s="21"/>
      <c r="BM230" s="17">
        <v>609.70000000000005</v>
      </c>
    </row>
    <row r="231" spans="1:65" ht="34.15" customHeight="1" x14ac:dyDescent="0.25">
      <c r="A231" s="5" t="s">
        <v>86</v>
      </c>
      <c r="B231" s="6" t="s">
        <v>232</v>
      </c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4" t="s">
        <v>87</v>
      </c>
      <c r="R231" s="6"/>
      <c r="S231" s="6"/>
      <c r="T231" s="17">
        <v>609.70000000000005</v>
      </c>
      <c r="U231" s="18"/>
      <c r="V231" s="18"/>
      <c r="W231" s="18"/>
      <c r="X231" s="18"/>
      <c r="Y231" s="18"/>
      <c r="Z231" s="18"/>
      <c r="AA231" s="18"/>
      <c r="AB231" s="18"/>
      <c r="AC231" s="18"/>
      <c r="AD231" s="18"/>
      <c r="AE231" s="18"/>
      <c r="AF231" s="18"/>
      <c r="AG231" s="18"/>
      <c r="AH231" s="18"/>
      <c r="AI231" s="18">
        <v>609.70000000000005</v>
      </c>
      <c r="AJ231" s="18"/>
      <c r="AK231" s="18"/>
      <c r="AL231" s="18"/>
      <c r="AM231" s="18"/>
      <c r="AN231" s="18"/>
      <c r="AO231" s="19"/>
      <c r="AP231" s="18"/>
      <c r="AQ231" s="18"/>
      <c r="AR231" s="20"/>
      <c r="AS231" s="18"/>
      <c r="AT231" s="19"/>
      <c r="AU231" s="18"/>
      <c r="AV231" s="18"/>
      <c r="AW231" s="20"/>
      <c r="AX231" s="18">
        <v>609.70000000000005</v>
      </c>
      <c r="AY231" s="19"/>
      <c r="AZ231" s="18"/>
      <c r="BA231" s="18"/>
      <c r="BB231" s="20"/>
      <c r="BC231" s="18"/>
      <c r="BD231" s="19"/>
      <c r="BE231" s="18"/>
      <c r="BF231" s="18"/>
      <c r="BG231" s="20"/>
      <c r="BH231" s="18"/>
      <c r="BI231" s="19"/>
      <c r="BJ231" s="18"/>
      <c r="BK231" s="18"/>
      <c r="BL231" s="21"/>
      <c r="BM231" s="17">
        <v>609.70000000000005</v>
      </c>
    </row>
    <row r="232" spans="1:65" ht="34.15" customHeight="1" x14ac:dyDescent="0.25">
      <c r="A232" s="5" t="s">
        <v>233</v>
      </c>
      <c r="B232" s="6" t="s">
        <v>232</v>
      </c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4" t="s">
        <v>234</v>
      </c>
      <c r="R232" s="6"/>
      <c r="S232" s="6"/>
      <c r="T232" s="17">
        <v>609.70000000000005</v>
      </c>
      <c r="U232" s="18"/>
      <c r="V232" s="18"/>
      <c r="W232" s="18"/>
      <c r="X232" s="18"/>
      <c r="Y232" s="18"/>
      <c r="Z232" s="18"/>
      <c r="AA232" s="18"/>
      <c r="AB232" s="18"/>
      <c r="AC232" s="18"/>
      <c r="AD232" s="18"/>
      <c r="AE232" s="18"/>
      <c r="AF232" s="18"/>
      <c r="AG232" s="18"/>
      <c r="AH232" s="18"/>
      <c r="AI232" s="18">
        <v>609.70000000000005</v>
      </c>
      <c r="AJ232" s="18"/>
      <c r="AK232" s="18"/>
      <c r="AL232" s="18"/>
      <c r="AM232" s="18"/>
      <c r="AN232" s="18"/>
      <c r="AO232" s="19"/>
      <c r="AP232" s="18"/>
      <c r="AQ232" s="18"/>
      <c r="AR232" s="20"/>
      <c r="AS232" s="18"/>
      <c r="AT232" s="19"/>
      <c r="AU232" s="18"/>
      <c r="AV232" s="18"/>
      <c r="AW232" s="20"/>
      <c r="AX232" s="18">
        <v>609.70000000000005</v>
      </c>
      <c r="AY232" s="19"/>
      <c r="AZ232" s="18"/>
      <c r="BA232" s="18"/>
      <c r="BB232" s="20"/>
      <c r="BC232" s="18"/>
      <c r="BD232" s="19"/>
      <c r="BE232" s="18"/>
      <c r="BF232" s="18"/>
      <c r="BG232" s="20"/>
      <c r="BH232" s="18"/>
      <c r="BI232" s="19"/>
      <c r="BJ232" s="18"/>
      <c r="BK232" s="18"/>
      <c r="BL232" s="21"/>
      <c r="BM232" s="17">
        <v>609.70000000000005</v>
      </c>
    </row>
    <row r="233" spans="1:65" ht="34.15" customHeight="1" x14ac:dyDescent="0.25">
      <c r="A233" s="5" t="s">
        <v>235</v>
      </c>
      <c r="B233" s="6" t="s">
        <v>232</v>
      </c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4" t="s">
        <v>234</v>
      </c>
      <c r="R233" s="6" t="s">
        <v>236</v>
      </c>
      <c r="S233" s="6"/>
      <c r="T233" s="17">
        <v>609.70000000000005</v>
      </c>
      <c r="U233" s="18"/>
      <c r="V233" s="18"/>
      <c r="W233" s="18"/>
      <c r="X233" s="18"/>
      <c r="Y233" s="18"/>
      <c r="Z233" s="18"/>
      <c r="AA233" s="18"/>
      <c r="AB233" s="18"/>
      <c r="AC233" s="18"/>
      <c r="AD233" s="18"/>
      <c r="AE233" s="18"/>
      <c r="AF233" s="18"/>
      <c r="AG233" s="18"/>
      <c r="AH233" s="18"/>
      <c r="AI233" s="18">
        <v>609.70000000000005</v>
      </c>
      <c r="AJ233" s="18"/>
      <c r="AK233" s="18"/>
      <c r="AL233" s="18"/>
      <c r="AM233" s="18"/>
      <c r="AN233" s="18"/>
      <c r="AO233" s="19"/>
      <c r="AP233" s="18"/>
      <c r="AQ233" s="18"/>
      <c r="AR233" s="20"/>
      <c r="AS233" s="18"/>
      <c r="AT233" s="19"/>
      <c r="AU233" s="18"/>
      <c r="AV233" s="18"/>
      <c r="AW233" s="20"/>
      <c r="AX233" s="18">
        <v>609.70000000000005</v>
      </c>
      <c r="AY233" s="19"/>
      <c r="AZ233" s="18"/>
      <c r="BA233" s="18"/>
      <c r="BB233" s="20"/>
      <c r="BC233" s="18"/>
      <c r="BD233" s="19"/>
      <c r="BE233" s="18"/>
      <c r="BF233" s="18"/>
      <c r="BG233" s="20"/>
      <c r="BH233" s="18"/>
      <c r="BI233" s="19"/>
      <c r="BJ233" s="18"/>
      <c r="BK233" s="18"/>
      <c r="BL233" s="21"/>
      <c r="BM233" s="17">
        <v>609.70000000000005</v>
      </c>
    </row>
    <row r="234" spans="1:65" ht="34.15" customHeight="1" x14ac:dyDescent="0.25">
      <c r="A234" s="5" t="s">
        <v>237</v>
      </c>
      <c r="B234" s="6" t="s">
        <v>238</v>
      </c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4"/>
      <c r="R234" s="6"/>
      <c r="S234" s="6"/>
      <c r="T234" s="17">
        <v>299.60000000000002</v>
      </c>
      <c r="U234" s="18">
        <v>297.39999999999998</v>
      </c>
      <c r="V234" s="18"/>
      <c r="W234" s="18"/>
      <c r="X234" s="18"/>
      <c r="Y234" s="18"/>
      <c r="Z234" s="18"/>
      <c r="AA234" s="18"/>
      <c r="AB234" s="18"/>
      <c r="AC234" s="18"/>
      <c r="AD234" s="18"/>
      <c r="AE234" s="18"/>
      <c r="AF234" s="18"/>
      <c r="AG234" s="18"/>
      <c r="AH234" s="18"/>
      <c r="AI234" s="18">
        <v>297.39999999999998</v>
      </c>
      <c r="AJ234" s="18">
        <v>297.39999999999998</v>
      </c>
      <c r="AK234" s="18"/>
      <c r="AL234" s="18"/>
      <c r="AM234" s="18"/>
      <c r="AN234" s="18"/>
      <c r="AO234" s="19"/>
      <c r="AP234" s="18"/>
      <c r="AQ234" s="18"/>
      <c r="AR234" s="20"/>
      <c r="AS234" s="18"/>
      <c r="AT234" s="19"/>
      <c r="AU234" s="18"/>
      <c r="AV234" s="18"/>
      <c r="AW234" s="20"/>
      <c r="AX234" s="18"/>
      <c r="AY234" s="19"/>
      <c r="AZ234" s="18"/>
      <c r="BA234" s="18"/>
      <c r="BB234" s="20"/>
      <c r="BC234" s="18"/>
      <c r="BD234" s="19"/>
      <c r="BE234" s="18"/>
      <c r="BF234" s="18"/>
      <c r="BG234" s="20"/>
      <c r="BH234" s="18"/>
      <c r="BI234" s="19"/>
      <c r="BJ234" s="18"/>
      <c r="BK234" s="18"/>
      <c r="BL234" s="21"/>
      <c r="BM234" s="23">
        <v>299.60000000000002</v>
      </c>
    </row>
    <row r="235" spans="1:65" ht="68.45" customHeight="1" x14ac:dyDescent="0.25">
      <c r="A235" s="5" t="s">
        <v>60</v>
      </c>
      <c r="B235" s="6" t="s">
        <v>238</v>
      </c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4" t="s">
        <v>61</v>
      </c>
      <c r="R235" s="6"/>
      <c r="S235" s="6"/>
      <c r="T235" s="17">
        <v>299.60000000000002</v>
      </c>
      <c r="U235" s="18">
        <v>297.39999999999998</v>
      </c>
      <c r="V235" s="18"/>
      <c r="W235" s="18"/>
      <c r="X235" s="18"/>
      <c r="Y235" s="18"/>
      <c r="Z235" s="18"/>
      <c r="AA235" s="18"/>
      <c r="AB235" s="18"/>
      <c r="AC235" s="18"/>
      <c r="AD235" s="18"/>
      <c r="AE235" s="18"/>
      <c r="AF235" s="18"/>
      <c r="AG235" s="18"/>
      <c r="AH235" s="18"/>
      <c r="AI235" s="18">
        <v>297.39999999999998</v>
      </c>
      <c r="AJ235" s="18">
        <v>297.39999999999998</v>
      </c>
      <c r="AK235" s="18"/>
      <c r="AL235" s="18"/>
      <c r="AM235" s="18"/>
      <c r="AN235" s="18"/>
      <c r="AO235" s="19"/>
      <c r="AP235" s="18"/>
      <c r="AQ235" s="18"/>
      <c r="AR235" s="20"/>
      <c r="AS235" s="18"/>
      <c r="AT235" s="19"/>
      <c r="AU235" s="18"/>
      <c r="AV235" s="18"/>
      <c r="AW235" s="20"/>
      <c r="AX235" s="18"/>
      <c r="AY235" s="19"/>
      <c r="AZ235" s="18"/>
      <c r="BA235" s="18"/>
      <c r="BB235" s="20"/>
      <c r="BC235" s="18"/>
      <c r="BD235" s="19"/>
      <c r="BE235" s="18"/>
      <c r="BF235" s="18"/>
      <c r="BG235" s="20"/>
      <c r="BH235" s="18"/>
      <c r="BI235" s="19"/>
      <c r="BJ235" s="18"/>
      <c r="BK235" s="18"/>
      <c r="BL235" s="21"/>
      <c r="BM235" s="23">
        <v>299.60000000000002</v>
      </c>
    </row>
    <row r="236" spans="1:65" ht="34.15" customHeight="1" x14ac:dyDescent="0.25">
      <c r="A236" s="5" t="s">
        <v>174</v>
      </c>
      <c r="B236" s="6" t="s">
        <v>238</v>
      </c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4" t="s">
        <v>175</v>
      </c>
      <c r="R236" s="6"/>
      <c r="S236" s="6"/>
      <c r="T236" s="17">
        <v>299.60000000000002</v>
      </c>
      <c r="U236" s="18">
        <v>297.39999999999998</v>
      </c>
      <c r="V236" s="18"/>
      <c r="W236" s="18"/>
      <c r="X236" s="18"/>
      <c r="Y236" s="18"/>
      <c r="Z236" s="18"/>
      <c r="AA236" s="18"/>
      <c r="AB236" s="18"/>
      <c r="AC236" s="18"/>
      <c r="AD236" s="18"/>
      <c r="AE236" s="18"/>
      <c r="AF236" s="18"/>
      <c r="AG236" s="18"/>
      <c r="AH236" s="18"/>
      <c r="AI236" s="18">
        <v>297.39999999999998</v>
      </c>
      <c r="AJ236" s="18">
        <v>297.39999999999998</v>
      </c>
      <c r="AK236" s="18"/>
      <c r="AL236" s="18"/>
      <c r="AM236" s="18"/>
      <c r="AN236" s="18"/>
      <c r="AO236" s="19"/>
      <c r="AP236" s="18"/>
      <c r="AQ236" s="18"/>
      <c r="AR236" s="20"/>
      <c r="AS236" s="18"/>
      <c r="AT236" s="19"/>
      <c r="AU236" s="18"/>
      <c r="AV236" s="18"/>
      <c r="AW236" s="20"/>
      <c r="AX236" s="18"/>
      <c r="AY236" s="19"/>
      <c r="AZ236" s="18"/>
      <c r="BA236" s="18"/>
      <c r="BB236" s="20"/>
      <c r="BC236" s="18"/>
      <c r="BD236" s="19"/>
      <c r="BE236" s="18"/>
      <c r="BF236" s="18"/>
      <c r="BG236" s="20"/>
      <c r="BH236" s="18"/>
      <c r="BI236" s="19"/>
      <c r="BJ236" s="18"/>
      <c r="BK236" s="18"/>
      <c r="BL236" s="21"/>
      <c r="BM236" s="23">
        <v>299.60000000000002</v>
      </c>
    </row>
    <row r="237" spans="1:65" ht="34.15" customHeight="1" x14ac:dyDescent="0.25">
      <c r="A237" s="5" t="s">
        <v>239</v>
      </c>
      <c r="B237" s="6" t="s">
        <v>238</v>
      </c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4" t="s">
        <v>175</v>
      </c>
      <c r="R237" s="6" t="s">
        <v>240</v>
      </c>
      <c r="S237" s="6"/>
      <c r="T237" s="17">
        <v>299.60000000000002</v>
      </c>
      <c r="U237" s="18">
        <v>297.39999999999998</v>
      </c>
      <c r="V237" s="18"/>
      <c r="W237" s="18"/>
      <c r="X237" s="18"/>
      <c r="Y237" s="18"/>
      <c r="Z237" s="18"/>
      <c r="AA237" s="18"/>
      <c r="AB237" s="18"/>
      <c r="AC237" s="18"/>
      <c r="AD237" s="18"/>
      <c r="AE237" s="18"/>
      <c r="AF237" s="18"/>
      <c r="AG237" s="18"/>
      <c r="AH237" s="18"/>
      <c r="AI237" s="18">
        <v>297.39999999999998</v>
      </c>
      <c r="AJ237" s="18">
        <v>297.39999999999998</v>
      </c>
      <c r="AK237" s="18"/>
      <c r="AL237" s="18"/>
      <c r="AM237" s="18"/>
      <c r="AN237" s="18"/>
      <c r="AO237" s="19"/>
      <c r="AP237" s="18"/>
      <c r="AQ237" s="18"/>
      <c r="AR237" s="20"/>
      <c r="AS237" s="18"/>
      <c r="AT237" s="19"/>
      <c r="AU237" s="18"/>
      <c r="AV237" s="18"/>
      <c r="AW237" s="20"/>
      <c r="AX237" s="18"/>
      <c r="AY237" s="19"/>
      <c r="AZ237" s="18"/>
      <c r="BA237" s="18"/>
      <c r="BB237" s="20"/>
      <c r="BC237" s="18"/>
      <c r="BD237" s="19"/>
      <c r="BE237" s="18"/>
      <c r="BF237" s="18"/>
      <c r="BG237" s="20"/>
      <c r="BH237" s="18"/>
      <c r="BI237" s="19"/>
      <c r="BJ237" s="18"/>
      <c r="BK237" s="18"/>
      <c r="BL237" s="21"/>
      <c r="BM237" s="23">
        <v>299.60000000000002</v>
      </c>
    </row>
    <row r="238" spans="1:65" ht="15" x14ac:dyDescent="0.25"/>
  </sheetData>
  <mergeCells count="53">
    <mergeCell ref="A3:BM3"/>
    <mergeCell ref="BM6:BM7"/>
    <mergeCell ref="X6:X7"/>
    <mergeCell ref="AE6:AE7"/>
    <mergeCell ref="AJ6:AJ7"/>
    <mergeCell ref="BE6:BE7"/>
    <mergeCell ref="AV6:AV7"/>
    <mergeCell ref="AF6:AF7"/>
    <mergeCell ref="Z6:Z7"/>
    <mergeCell ref="AB6:AB7"/>
    <mergeCell ref="AA6:AA7"/>
    <mergeCell ref="BG6:BG7"/>
    <mergeCell ref="A4:AN4"/>
    <mergeCell ref="A6:A7"/>
    <mergeCell ref="AT6:AT7"/>
    <mergeCell ref="T6:T7"/>
    <mergeCell ref="B6:P7"/>
    <mergeCell ref="AK6:AK7"/>
    <mergeCell ref="Y6:Y7"/>
    <mergeCell ref="Q6:Q7"/>
    <mergeCell ref="U6:U7"/>
    <mergeCell ref="S6:S7"/>
    <mergeCell ref="R6:R7"/>
    <mergeCell ref="W6:W7"/>
    <mergeCell ref="V6:V7"/>
    <mergeCell ref="AC6:AC7"/>
    <mergeCell ref="AH6:AH7"/>
    <mergeCell ref="AX6:AX7"/>
    <mergeCell ref="AD6:AD7"/>
    <mergeCell ref="AU6:AU7"/>
    <mergeCell ref="AG6:AG7"/>
    <mergeCell ref="AN6:AN7"/>
    <mergeCell ref="AS6:AS7"/>
    <mergeCell ref="AP6:AP7"/>
    <mergeCell ref="AR6:AR7"/>
    <mergeCell ref="AI6:AI7"/>
    <mergeCell ref="AO6:AO7"/>
    <mergeCell ref="BI6:BI7"/>
    <mergeCell ref="BL6:BL7"/>
    <mergeCell ref="BJ6:BJ7"/>
    <mergeCell ref="AL6:AL7"/>
    <mergeCell ref="BC6:BC7"/>
    <mergeCell ref="AM6:AM7"/>
    <mergeCell ref="BD6:BD7"/>
    <mergeCell ref="BH6:BH7"/>
    <mergeCell ref="BA6:BA7"/>
    <mergeCell ref="BB6:BB7"/>
    <mergeCell ref="AQ6:AQ7"/>
    <mergeCell ref="AZ6:AZ7"/>
    <mergeCell ref="AW6:AW7"/>
    <mergeCell ref="BK6:BK7"/>
    <mergeCell ref="AY6:AY7"/>
    <mergeCell ref="BF6:BF7"/>
  </mergeCells>
  <pageMargins left="1.17" right="0.39" top="0.78" bottom="0.78" header="0" footer="0"/>
  <pageSetup paperSize="9" scale="4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1-й год</vt:lpstr>
      <vt:lpstr>'1-й год'!Заголовки_для_печати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rep:2.54.0.329</dc:description>
  <cp:lastModifiedBy>Пользователь</cp:lastModifiedBy>
  <cp:lastPrinted>2023-03-10T11:48:29Z</cp:lastPrinted>
  <dcterms:created xsi:type="dcterms:W3CDTF">2021-11-19T14:06:49Z</dcterms:created>
  <dcterms:modified xsi:type="dcterms:W3CDTF">2024-04-19T14:02:51Z</dcterms:modified>
</cp:coreProperties>
</file>