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Валентина Владимировна\БЮДЖЕТ\2025-2027\Решение\"/>
    </mc:Choice>
  </mc:AlternateContent>
  <bookViews>
    <workbookView xWindow="0" yWindow="0" windowWidth="28800" windowHeight="12330"/>
  </bookViews>
  <sheets>
    <sheet name="2016" sheetId="3" r:id="rId1"/>
  </sheets>
  <calcPr calcId="162913"/>
</workbook>
</file>

<file path=xl/calcChain.xml><?xml version="1.0" encoding="utf-8"?>
<calcChain xmlns="http://schemas.openxmlformats.org/spreadsheetml/2006/main">
  <c r="C37" i="3" l="1"/>
  <c r="C33" i="3" l="1"/>
  <c r="C31" i="3" l="1"/>
  <c r="C18" i="3" l="1"/>
  <c r="C16" i="3"/>
  <c r="C45" i="3" l="1"/>
  <c r="C43" i="3"/>
  <c r="C27" i="3" l="1"/>
  <c r="C20" i="3"/>
  <c r="C22" i="3" l="1"/>
  <c r="C25" i="3" l="1"/>
  <c r="C35" i="3" l="1"/>
  <c r="C56" i="3" l="1"/>
  <c r="C15" i="3"/>
</calcChain>
</file>

<file path=xl/sharedStrings.xml><?xml version="1.0" encoding="utf-8"?>
<sst xmlns="http://schemas.openxmlformats.org/spreadsheetml/2006/main" count="97" uniqueCount="85">
  <si>
    <t>1 00 00000 00 0000 000</t>
  </si>
  <si>
    <t>ДОХОДЫ</t>
  </si>
  <si>
    <t>1 01 00000 00 0000 000</t>
  </si>
  <si>
    <t>НАЛОГИ НА ПРИБЫЛЬ, ДОХОДЫ</t>
  </si>
  <si>
    <t>Налог на доходы физических лиц</t>
  </si>
  <si>
    <t>НАЛОГИ НА ИМУЩЕСТВО</t>
  </si>
  <si>
    <t>1 11 00000 00 0000 000</t>
  </si>
  <si>
    <t>2 00 00000 00 0000 000</t>
  </si>
  <si>
    <t>БЕЗВОЗМЕЗДНЫЕ ПОСТУПЛЕНИЯ</t>
  </si>
  <si>
    <t>Источники доходов</t>
  </si>
  <si>
    <t>КБК</t>
  </si>
  <si>
    <t>Утверждено</t>
  </si>
  <si>
    <t xml:space="preserve"> Сумма                (тысяч рублей)</t>
  </si>
  <si>
    <t>1 06 01000 00 0000 110</t>
  </si>
  <si>
    <t>Налог на имущество физических лиц</t>
  </si>
  <si>
    <t>Земельный налог</t>
  </si>
  <si>
    <t>Субвенции бюджетам поселений на осуществление полномочий по первичному воинскому учету на территории, где отсутствуют военные комиссариаты</t>
  </si>
  <si>
    <t>Ленинградской области</t>
  </si>
  <si>
    <t>1 08 04020 01 0000 110</t>
  </si>
  <si>
    <t>1 01 02000 01 0000 110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</si>
  <si>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</si>
  <si>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ДОХОДЫ ОТ ИСПОЛЬЗОВАНИЯ ИМУЩЕСТВА, НАХОДЯЩЕГОСЯ В ГОСУДАРСТВЕННОЙ И МУНИЦИПАЛЬНОЙ СОБСТВЕННОСТИ</t>
  </si>
  <si>
    <t>1 17 00000 00 0000 000</t>
  </si>
  <si>
    <t>1 17 05050 10 0000 180</t>
  </si>
  <si>
    <t>Прочие неналоговые доходы бюджетов поселений</t>
  </si>
  <si>
    <t>Субвенции местным бюджетам на выполнение передаваемых полномочий субъектов Российской Федерации</t>
  </si>
  <si>
    <t>1 06 06000 00 0000 110</t>
  </si>
  <si>
    <t>ГОСУДАРСТВЕННАЯ ПОШЛИНА</t>
  </si>
  <si>
    <t>1 03 00000 00 0000 000</t>
  </si>
  <si>
    <t xml:space="preserve">ПРОЧИЕ НЕНАЛОГОВЫЕ ДОХОДЫ </t>
  </si>
  <si>
    <t>1 03 02000 01 0000 110</t>
  </si>
  <si>
    <t>Акцизы по подакцизным товарам (продукции), производимыми на территории Российской Федерации</t>
  </si>
  <si>
    <t>Доходы от сдачи в аренду имущества, составляющего казну поселений (за исключением земельных участков)</t>
  </si>
  <si>
    <t xml:space="preserve">1 11 09075 10 0000 120 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</si>
  <si>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</si>
  <si>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1 11 09045100000 120</t>
  </si>
  <si>
    <t>НАЛОГИ НА ТОВАРЫ (РАБОТЫ, УСЛУГ), РЕАЛИЗУЕМЫЕ НА ТЕРРИТОРИИИРОССИЙСКОЙ ФЕДЕРАЦИИ</t>
  </si>
  <si>
    <t>2 02 29999 10 0000 151</t>
  </si>
  <si>
    <t>НАЛОГИ НА СОВОКУПНЫЙ ДОХОД</t>
  </si>
  <si>
    <t>Единый сельскохозяйственный налог</t>
  </si>
  <si>
    <t>1 05 03010 01 0000 110</t>
  </si>
  <si>
    <t>1 05 00000 00 0000 000</t>
  </si>
  <si>
    <t>1 06 00000 00 0000 000</t>
  </si>
  <si>
    <t>1 08 00000 00 0000 000</t>
  </si>
  <si>
    <t>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</si>
  <si>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 за исключением земельных участков муниципальных бюджетных и автономных учреждений</t>
  </si>
  <si>
    <t>1 13 01995 10 0000 130</t>
  </si>
  <si>
    <t>Прочие доходы от оказания платных услуг</t>
  </si>
  <si>
    <t xml:space="preserve"> 2 02 35118 10 0000 150</t>
  </si>
  <si>
    <t>2 02 20216 10 0000 150</t>
  </si>
  <si>
    <t>Обл. ср-ва дорожного фонда</t>
  </si>
  <si>
    <t>2 02 30024 00 0000 150</t>
  </si>
  <si>
    <t>Субсидии бюджетам поселений на реализацию областного закона от 14.12.2012 № 95-ОЗ</t>
  </si>
  <si>
    <t>2 02 29999 10 0000 150</t>
  </si>
  <si>
    <t>Субсидии бюджетам поселений на реализацию комплекса мероприятий по борьбе с борщевиком Сосновского</t>
  </si>
  <si>
    <t>Субдсидии бюджетам поселений на обеспечение стимулирующих выплат работникам муниципальных учреждений культуры Ленинградской области</t>
  </si>
  <si>
    <t>Прочие субсидии бюджетам поселений - депутатские</t>
  </si>
  <si>
    <t>2 02 15002 10 0000 150</t>
  </si>
  <si>
    <t xml:space="preserve">Дотации бюджетам сельских поселений на поддержку мер по обеспечению сбалансированности бюджетов (областная) </t>
  </si>
  <si>
    <t xml:space="preserve">Дотации бюджетам сельских поселений на поддержку мер по обеспечению сбалансированности бюджетов (районная) </t>
  </si>
  <si>
    <t>ВСЕГО ДОХОДОВ</t>
  </si>
  <si>
    <t>Субсидии бюджетам поселений на оьеспечение стимулирующих выплат работникам муниципальных учреждений культуры Ленинградской области</t>
  </si>
  <si>
    <t>2 02 49999 10 0000 150</t>
  </si>
  <si>
    <t>Прочие межбюджетные трансферты передаваемые бюджетам сельских поселений</t>
  </si>
  <si>
    <t>Приложение № 3</t>
  </si>
  <si>
    <t>Прочие субсидии бюджетам поселений КГС</t>
  </si>
  <si>
    <t>Прочие субсидии бюджетам поселений Поддержка молодежи</t>
  </si>
  <si>
    <t>Прочие субсидии бюджетам поселений ТКО</t>
  </si>
  <si>
    <t xml:space="preserve"> Плодовского сельского поселения </t>
  </si>
  <si>
    <t>Приозерского муниципального района Ленинградской области</t>
  </si>
  <si>
    <t xml:space="preserve">Плодовского сельского поселения  Приозерского муниципального  района </t>
  </si>
  <si>
    <t xml:space="preserve"> бюджета  </t>
  </si>
  <si>
    <t>1 13 00000 00 0000 000</t>
  </si>
  <si>
    <t>ДОХОДЫ ОТ ОКАЗАНИЯ ПЛАТНЫХ УСЛУГ (РАБОТ) И КОМПЕНСАЦИИ ЗАТРАТ ГОСУДАРСТВА</t>
  </si>
  <si>
    <t>1 14 00000 00 0000 000</t>
  </si>
  <si>
    <t>ДОХОДЫ ОТ ПРОДАЖИ МАТЕРИАЛЬНЫХ И НЕМАТЕРИАЛЬНЫХ АКТИВОВ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</si>
  <si>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</si>
  <si>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1 14 02053 10 0000 410</t>
  </si>
  <si>
    <t>Прочие субсидии бюджетам поселений Объекты теплоснабжения</t>
  </si>
  <si>
    <t>Прочие субсидии бюджетам поселений Приобретение дизель-генератора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</si>
  <si>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</si>
  <si>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Решением Совета депутатов  </t>
  </si>
  <si>
    <t>Прочие субсидии бюджетам поселений 10-ОЗ</t>
  </si>
  <si>
    <t>на 2025 год</t>
  </si>
  <si>
    <t xml:space="preserve">от 20.12.2024  года    № 20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</si>
</sst>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_р_."/>
    <numFmt numFmtId="165" formatCode="#,##0.0"/>
    <numFmt numFmtId="166" formatCode="?"/>
  </numFmts>
  <fonts count="11" x14ac:knownFonts="1">
    <font>
      <sz val="10"/>
      <name val="Arial"/>
    </font>
    <font>
      <sz val="10"/>
      <name val="Times New Roman"/>
      <family val="1"/>
      <charset val="204"/>
    </font>
    <font>
      <sz val="9.5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9.5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59">
    <xf numFmtId="0" fontId="0" fillId="0" borderId="0" xfId="0"/>
    <xf numFmtId="0" fontId="3" fillId="0" borderId="0" xfId="0" applyFont="1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164" fontId="6" fillId="0" borderId="0" xfId="0" applyNumberFormat="1" applyFont="1"/>
    <xf numFmtId="164" fontId="6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justify" vertical="top" wrapText="1"/>
    </xf>
    <xf numFmtId="0" fontId="8" fillId="0" borderId="0" xfId="0" applyFont="1"/>
    <xf numFmtId="165" fontId="4" fillId="0" borderId="0" xfId="0" applyNumberFormat="1" applyFont="1"/>
    <xf numFmtId="164" fontId="7" fillId="2" borderId="1" xfId="0" applyNumberFormat="1" applyFont="1" applyFill="1" applyBorder="1" applyAlignment="1">
      <alignment vertical="top" wrapText="1"/>
    </xf>
    <xf numFmtId="164" fontId="6" fillId="2" borderId="1" xfId="0" applyNumberFormat="1" applyFont="1" applyFill="1" applyBorder="1" applyAlignment="1">
      <alignment vertical="top" wrapText="1"/>
    </xf>
    <xf numFmtId="165" fontId="7" fillId="2" borderId="1" xfId="0" applyNumberFormat="1" applyFont="1" applyFill="1" applyBorder="1" applyAlignment="1">
      <alignment vertical="top" wrapText="1"/>
    </xf>
    <xf numFmtId="165" fontId="6" fillId="2" borderId="1" xfId="0" applyNumberFormat="1" applyFont="1" applyFill="1" applyBorder="1" applyAlignment="1">
      <alignment vertical="top" wrapText="1"/>
    </xf>
    <xf numFmtId="0" fontId="7" fillId="3" borderId="1" xfId="0" applyFont="1" applyFill="1" applyBorder="1" applyAlignment="1">
      <alignment vertical="top" wrapText="1"/>
    </xf>
    <xf numFmtId="0" fontId="7" fillId="3" borderId="1" xfId="0" applyFont="1" applyFill="1" applyBorder="1" applyAlignment="1">
      <alignment horizontal="justify" vertical="top" wrapText="1"/>
    </xf>
    <xf numFmtId="164" fontId="7" fillId="3" borderId="1" xfId="0" applyNumberFormat="1" applyFont="1" applyFill="1" applyBorder="1" applyAlignment="1">
      <alignment vertical="top" wrapText="1"/>
    </xf>
    <xf numFmtId="0" fontId="6" fillId="0" borderId="0" xfId="0" applyFont="1" applyAlignment="1">
      <alignment horizontal="center" wrapText="1"/>
    </xf>
    <xf numFmtId="164" fontId="6" fillId="0" borderId="0" xfId="0" applyNumberFormat="1" applyFont="1" applyAlignment="1">
      <alignment horizontal="center" wrapText="1"/>
    </xf>
    <xf numFmtId="49" fontId="6" fillId="0" borderId="2" xfId="1" applyNumberFormat="1" applyFont="1" applyBorder="1" applyAlignment="1">
      <alignment horizontal="left" vertical="center" wrapText="1"/>
    </xf>
    <xf numFmtId="0" fontId="6" fillId="0" borderId="2" xfId="0" applyFont="1" applyBorder="1" applyAlignment="1">
      <alignment horizontal="justify" vertical="top" wrapText="1"/>
    </xf>
    <xf numFmtId="4" fontId="6" fillId="0" borderId="1" xfId="0" applyNumberFormat="1" applyFont="1" applyBorder="1" applyAlignment="1">
      <alignment horizontal="right" wrapText="1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10" fillId="0" borderId="0" xfId="0" applyFont="1"/>
    <xf numFmtId="0" fontId="7" fillId="3" borderId="1" xfId="0" applyFont="1" applyFill="1" applyBorder="1"/>
    <xf numFmtId="164" fontId="7" fillId="3" borderId="1" xfId="0" applyNumberFormat="1" applyFont="1" applyFill="1" applyBorder="1"/>
    <xf numFmtId="165" fontId="6" fillId="2" borderId="1" xfId="0" applyNumberFormat="1" applyFont="1" applyFill="1" applyBorder="1" applyAlignment="1">
      <alignment horizontal="right" vertical="center" wrapText="1"/>
    </xf>
    <xf numFmtId="0" fontId="6" fillId="0" borderId="3" xfId="0" applyFont="1" applyBorder="1" applyAlignment="1">
      <alignment vertical="top" wrapText="1"/>
    </xf>
    <xf numFmtId="0" fontId="6" fillId="0" borderId="4" xfId="0" applyFont="1" applyBorder="1" applyAlignment="1">
      <alignment wrapText="1"/>
    </xf>
    <xf numFmtId="49" fontId="6" fillId="0" borderId="4" xfId="1" applyNumberFormat="1" applyFont="1" applyBorder="1" applyAlignment="1">
      <alignment horizontal="left" vertical="center" wrapText="1"/>
    </xf>
    <xf numFmtId="0" fontId="6" fillId="0" borderId="4" xfId="0" applyFont="1" applyBorder="1" applyAlignment="1">
      <alignment horizontal="justify" vertical="top" wrapText="1"/>
    </xf>
    <xf numFmtId="0" fontId="6" fillId="0" borderId="1" xfId="0" applyFont="1" applyBorder="1" applyAlignment="1">
      <alignment vertical="top"/>
    </xf>
    <xf numFmtId="49" fontId="6" fillId="0" borderId="1" xfId="0" applyNumberFormat="1" applyFont="1" applyFill="1" applyBorder="1" applyAlignment="1" applyProtection="1">
      <alignment horizontal="left" vertical="top" wrapText="1"/>
    </xf>
    <xf numFmtId="166" fontId="6" fillId="0" borderId="1" xfId="0" applyNumberFormat="1" applyFont="1" applyFill="1" applyBorder="1" applyAlignment="1" applyProtection="1">
      <alignment horizontal="left" vertical="top" wrapText="1"/>
    </xf>
    <xf numFmtId="165" fontId="1" fillId="0" borderId="0" xfId="0" applyNumberFormat="1" applyFont="1"/>
    <xf numFmtId="165" fontId="7" fillId="0" borderId="1" xfId="0" applyNumberFormat="1" applyFont="1" applyBorder="1" applyAlignment="1">
      <alignment horizontal="right"/>
    </xf>
    <xf numFmtId="165" fontId="6" fillId="0" borderId="1" xfId="0" applyNumberFormat="1" applyFont="1" applyBorder="1" applyAlignment="1">
      <alignment horizontal="right"/>
    </xf>
    <xf numFmtId="165" fontId="6" fillId="0" borderId="3" xfId="0" applyNumberFormat="1" applyFont="1" applyBorder="1" applyAlignment="1">
      <alignment horizontal="right"/>
    </xf>
    <xf numFmtId="165" fontId="7" fillId="0" borderId="3" xfId="0" applyNumberFormat="1" applyFont="1" applyBorder="1" applyAlignment="1">
      <alignment horizontal="right"/>
    </xf>
    <xf numFmtId="0" fontId="6" fillId="0" borderId="1" xfId="0" applyFont="1" applyBorder="1" applyAlignment="1">
      <alignment horizontal="left" vertical="top"/>
    </xf>
    <xf numFmtId="165" fontId="6" fillId="2" borderId="1" xfId="0" applyNumberFormat="1" applyFont="1" applyFill="1" applyBorder="1" applyAlignment="1">
      <alignment horizontal="right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164" fontId="6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64" fontId="6" fillId="0" borderId="0" xfId="0" applyNumberFormat="1" applyFont="1" applyFill="1" applyAlignment="1">
      <alignment horizontal="right" vertical="center" wrapText="1"/>
    </xf>
    <xf numFmtId="0" fontId="0" fillId="0" borderId="0" xfId="0" applyFill="1" applyAlignment="1">
      <alignment horizontal="right" vertical="center" wrapText="1"/>
    </xf>
    <xf numFmtId="164" fontId="5" fillId="0" borderId="0" xfId="0" applyNumberFormat="1" applyFont="1" applyAlignment="1">
      <alignment horizontal="righ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tabSelected="1" workbookViewId="0">
      <selection activeCell="F9" sqref="F9"/>
    </sheetView>
  </sheetViews>
  <sheetFormatPr defaultColWidth="8.7109375" defaultRowHeight="12.75" x14ac:dyDescent="0.2"/>
  <cols>
    <col min="1" max="1" width="29.28515625" style="2" customWidth="1"/>
    <col min="2" max="2" width="60.7109375" style="2" customWidth="1"/>
    <col min="3" max="3" width="27.140625" style="3" customWidth="1"/>
    <col min="4" max="16384" width="8.7109375" style="2"/>
  </cols>
  <sheetData>
    <row r="1" spans="1:6" ht="18.75" x14ac:dyDescent="0.2">
      <c r="B1" s="52" t="s">
        <v>11</v>
      </c>
      <c r="C1" s="53"/>
    </row>
    <row r="2" spans="1:6" ht="21" customHeight="1" x14ac:dyDescent="0.2">
      <c r="B2" s="54" t="s">
        <v>81</v>
      </c>
      <c r="C2" s="55"/>
    </row>
    <row r="3" spans="1:6" ht="21.75" customHeight="1" x14ac:dyDescent="0.2">
      <c r="B3" s="54" t="s">
        <v>68</v>
      </c>
      <c r="C3" s="55"/>
    </row>
    <row r="4" spans="1:6" ht="36.75" customHeight="1" x14ac:dyDescent="0.2">
      <c r="B4" s="54" t="s">
        <v>69</v>
      </c>
      <c r="C4" s="55"/>
    </row>
    <row r="5" spans="1:6" ht="15.75" customHeight="1" x14ac:dyDescent="0.2">
      <c r="B5" s="56" t="s">
        <v>84</v>
      </c>
      <c r="C5" s="57"/>
    </row>
    <row r="6" spans="1:6" s="1" customFormat="1" ht="18.75" x14ac:dyDescent="0.3">
      <c r="A6" s="6"/>
      <c r="B6" s="58" t="s">
        <v>64</v>
      </c>
      <c r="C6" s="53"/>
    </row>
    <row r="7" spans="1:6" ht="18.75" x14ac:dyDescent="0.3">
      <c r="A7" s="51" t="s">
        <v>1</v>
      </c>
      <c r="B7" s="51"/>
      <c r="C7" s="51"/>
    </row>
    <row r="8" spans="1:6" ht="19.5" customHeight="1" x14ac:dyDescent="0.3">
      <c r="A8" s="51" t="s">
        <v>71</v>
      </c>
      <c r="B8" s="51"/>
      <c r="C8" s="51"/>
    </row>
    <row r="9" spans="1:6" ht="37.5" x14ac:dyDescent="0.3">
      <c r="A9" s="26"/>
      <c r="B9" s="26" t="s">
        <v>70</v>
      </c>
      <c r="C9" s="27"/>
    </row>
    <row r="10" spans="1:6" ht="18.75" x14ac:dyDescent="0.3">
      <c r="A10" s="7"/>
      <c r="B10" s="7" t="s">
        <v>17</v>
      </c>
      <c r="C10" s="10"/>
    </row>
    <row r="11" spans="1:6" ht="18.75" x14ac:dyDescent="0.3">
      <c r="A11" s="51" t="s">
        <v>83</v>
      </c>
      <c r="B11" s="51"/>
      <c r="C11" s="51"/>
    </row>
    <row r="12" spans="1:6" ht="9" customHeight="1" x14ac:dyDescent="0.3">
      <c r="A12" s="8"/>
      <c r="B12" s="8"/>
      <c r="C12" s="9"/>
    </row>
    <row r="13" spans="1:6" s="4" customFormat="1" ht="37.5" x14ac:dyDescent="0.2">
      <c r="A13" s="11" t="s">
        <v>10</v>
      </c>
      <c r="B13" s="11" t="s">
        <v>9</v>
      </c>
      <c r="C13" s="12" t="s">
        <v>12</v>
      </c>
    </row>
    <row r="14" spans="1:6" s="4" customFormat="1" ht="18.75" x14ac:dyDescent="0.2">
      <c r="A14" s="13">
        <v>1</v>
      </c>
      <c r="B14" s="13">
        <v>2</v>
      </c>
      <c r="C14" s="14">
        <v>3</v>
      </c>
      <c r="F14" s="17"/>
    </row>
    <row r="15" spans="1:6" s="5" customFormat="1" ht="24" customHeight="1" x14ac:dyDescent="0.2">
      <c r="A15" s="23" t="s">
        <v>0</v>
      </c>
      <c r="B15" s="23" t="s">
        <v>1</v>
      </c>
      <c r="C15" s="25">
        <f>C16+C18+C22+C25+C27+C35+C20+C31+C33</f>
        <v>23237.1</v>
      </c>
      <c r="D15" s="18"/>
      <c r="E15" s="18"/>
    </row>
    <row r="16" spans="1:6" s="5" customFormat="1" ht="18.75" x14ac:dyDescent="0.2">
      <c r="A16" s="15" t="s">
        <v>2</v>
      </c>
      <c r="B16" s="15" t="s">
        <v>3</v>
      </c>
      <c r="C16" s="19">
        <f>C17</f>
        <v>3520</v>
      </c>
    </row>
    <row r="17" spans="1:5" ht="18.75" x14ac:dyDescent="0.2">
      <c r="A17" s="15" t="s">
        <v>19</v>
      </c>
      <c r="B17" s="15" t="s">
        <v>4</v>
      </c>
      <c r="C17" s="20">
        <v>3520</v>
      </c>
      <c r="E17" s="44"/>
    </row>
    <row r="18" spans="1:5" ht="56.25" x14ac:dyDescent="0.2">
      <c r="A18" s="15" t="s">
        <v>28</v>
      </c>
      <c r="B18" s="15" t="s">
        <v>36</v>
      </c>
      <c r="C18" s="21">
        <f>C19</f>
        <v>3979.5</v>
      </c>
    </row>
    <row r="19" spans="1:5" ht="56.25" x14ac:dyDescent="0.2">
      <c r="A19" s="15" t="s">
        <v>30</v>
      </c>
      <c r="B19" s="15" t="s">
        <v>31</v>
      </c>
      <c r="C19" s="22">
        <v>3979.5</v>
      </c>
    </row>
    <row r="20" spans="1:5" ht="18.75" x14ac:dyDescent="0.2">
      <c r="A20" s="15" t="s">
        <v>41</v>
      </c>
      <c r="B20" s="15" t="s">
        <v>38</v>
      </c>
      <c r="C20" s="21">
        <f>C21</f>
        <v>0</v>
      </c>
    </row>
    <row r="21" spans="1:5" ht="18.75" x14ac:dyDescent="0.3">
      <c r="A21" s="15" t="s">
        <v>40</v>
      </c>
      <c r="B21" s="22" t="s">
        <v>39</v>
      </c>
      <c r="C21" s="8">
        <v>0</v>
      </c>
      <c r="E21" s="44"/>
    </row>
    <row r="22" spans="1:5" s="5" customFormat="1" ht="18.75" x14ac:dyDescent="0.2">
      <c r="A22" s="15" t="s">
        <v>42</v>
      </c>
      <c r="B22" s="15" t="s">
        <v>5</v>
      </c>
      <c r="C22" s="19">
        <f>C23+C24</f>
        <v>13300</v>
      </c>
    </row>
    <row r="23" spans="1:5" ht="18.75" x14ac:dyDescent="0.2">
      <c r="A23" s="15" t="s">
        <v>13</v>
      </c>
      <c r="B23" s="15" t="s">
        <v>14</v>
      </c>
      <c r="C23" s="20">
        <v>1900</v>
      </c>
      <c r="E23" s="44"/>
    </row>
    <row r="24" spans="1:5" ht="18.75" x14ac:dyDescent="0.2">
      <c r="A24" s="15" t="s">
        <v>26</v>
      </c>
      <c r="B24" s="15" t="s">
        <v>15</v>
      </c>
      <c r="C24" s="20">
        <v>11400</v>
      </c>
    </row>
    <row r="25" spans="1:5" s="5" customFormat="1" ht="18.75" x14ac:dyDescent="0.2">
      <c r="A25" s="15" t="s">
        <v>43</v>
      </c>
      <c r="B25" s="15" t="s">
        <v>27</v>
      </c>
      <c r="C25" s="19">
        <f>C26</f>
        <v>7.6</v>
      </c>
    </row>
    <row r="26" spans="1:5" s="5" customFormat="1" ht="116.25" customHeight="1" x14ac:dyDescent="0.2">
      <c r="A26" s="15" t="s">
        <v>18</v>
      </c>
      <c r="B26" s="15" t="s">
        <v>20</v>
      </c>
      <c r="C26" s="20">
        <v>7.6</v>
      </c>
    </row>
    <row r="27" spans="1:5" s="5" customFormat="1" ht="58.5" customHeight="1" x14ac:dyDescent="0.2">
      <c r="A27" s="15" t="s">
        <v>6</v>
      </c>
      <c r="B27" s="16" t="s">
        <v>21</v>
      </c>
      <c r="C27" s="19">
        <f>C29+C30+C28</f>
        <v>1430</v>
      </c>
    </row>
    <row r="28" spans="1:5" s="5" customFormat="1" ht="117" customHeight="1" x14ac:dyDescent="0.2">
      <c r="A28" s="15" t="s">
        <v>44</v>
      </c>
      <c r="B28" s="29" t="s">
        <v>45</v>
      </c>
      <c r="C28" s="20">
        <v>0</v>
      </c>
    </row>
    <row r="29" spans="1:5" ht="56.25" x14ac:dyDescent="0.2">
      <c r="A29" s="15" t="s">
        <v>33</v>
      </c>
      <c r="B29" s="28" t="s">
        <v>32</v>
      </c>
      <c r="C29" s="20">
        <v>1000</v>
      </c>
    </row>
    <row r="30" spans="1:5" ht="112.5" x14ac:dyDescent="0.2">
      <c r="A30" s="15" t="s">
        <v>35</v>
      </c>
      <c r="B30" s="28" t="s">
        <v>34</v>
      </c>
      <c r="C30" s="20">
        <v>430</v>
      </c>
    </row>
    <row r="31" spans="1:5" ht="59.25" customHeight="1" x14ac:dyDescent="0.3">
      <c r="A31" s="31" t="s">
        <v>72</v>
      </c>
      <c r="B31" s="38" t="s">
        <v>73</v>
      </c>
      <c r="C31" s="45">
        <f>C32</f>
        <v>1000</v>
      </c>
    </row>
    <row r="32" spans="1:5" ht="18.75" x14ac:dyDescent="0.3">
      <c r="A32" s="15" t="s">
        <v>46</v>
      </c>
      <c r="B32" s="39" t="s">
        <v>47</v>
      </c>
      <c r="C32" s="46">
        <v>1000</v>
      </c>
      <c r="E32" s="44"/>
    </row>
    <row r="33" spans="1:5" ht="38.25" thickBot="1" x14ac:dyDescent="0.35">
      <c r="A33" s="41" t="s">
        <v>74</v>
      </c>
      <c r="B33" s="37" t="s">
        <v>75</v>
      </c>
      <c r="C33" s="48">
        <f>C34</f>
        <v>0</v>
      </c>
    </row>
    <row r="34" spans="1:5" ht="150.75" thickBot="1" x14ac:dyDescent="0.35">
      <c r="A34" s="42" t="s">
        <v>77</v>
      </c>
      <c r="B34" s="43" t="s">
        <v>76</v>
      </c>
      <c r="C34" s="47">
        <v>0</v>
      </c>
      <c r="E34" s="44"/>
    </row>
    <row r="35" spans="1:5" s="5" customFormat="1" ht="18.75" x14ac:dyDescent="0.2">
      <c r="A35" s="15" t="s">
        <v>22</v>
      </c>
      <c r="B35" s="40" t="s">
        <v>29</v>
      </c>
      <c r="C35" s="19">
        <f>C36</f>
        <v>0</v>
      </c>
    </row>
    <row r="36" spans="1:5" s="5" customFormat="1" ht="26.25" customHeight="1" x14ac:dyDescent="0.2">
      <c r="A36" s="15" t="s">
        <v>23</v>
      </c>
      <c r="B36" s="40" t="s">
        <v>24</v>
      </c>
      <c r="C36" s="20">
        <v>0</v>
      </c>
      <c r="E36" s="44"/>
    </row>
    <row r="37" spans="1:5" ht="25.5" customHeight="1" x14ac:dyDescent="0.2">
      <c r="A37" s="23" t="s">
        <v>7</v>
      </c>
      <c r="B37" s="24" t="s">
        <v>8</v>
      </c>
      <c r="C37" s="25">
        <f>C53+C54+C42+C44+C46+C47+C48+C49+C51+C50+C52+C55+C39+C40+C41</f>
        <v>30708.319999999996</v>
      </c>
      <c r="D37" s="3"/>
    </row>
    <row r="38" spans="1:5" ht="18.75" hidden="1" x14ac:dyDescent="0.3">
      <c r="A38" s="15" t="s">
        <v>49</v>
      </c>
      <c r="B38" s="16" t="s">
        <v>50</v>
      </c>
      <c r="C38" s="30">
        <v>0</v>
      </c>
    </row>
    <row r="39" spans="1:5" ht="56.25" x14ac:dyDescent="0.2">
      <c r="A39" s="15" t="s">
        <v>57</v>
      </c>
      <c r="B39" s="16" t="s">
        <v>58</v>
      </c>
      <c r="C39" s="36">
        <v>5925.4</v>
      </c>
    </row>
    <row r="40" spans="1:5" ht="56.25" x14ac:dyDescent="0.2">
      <c r="A40" s="15" t="s">
        <v>57</v>
      </c>
      <c r="B40" s="16" t="s">
        <v>59</v>
      </c>
      <c r="C40" s="36">
        <v>4601.8</v>
      </c>
    </row>
    <row r="41" spans="1:5" ht="131.25" x14ac:dyDescent="0.2">
      <c r="A41" s="15" t="s">
        <v>49</v>
      </c>
      <c r="B41" s="16" t="s">
        <v>80</v>
      </c>
      <c r="C41" s="36">
        <v>0</v>
      </c>
    </row>
    <row r="42" spans="1:5" s="5" customFormat="1" ht="74.25" customHeight="1" x14ac:dyDescent="0.2">
      <c r="A42" s="15" t="s">
        <v>53</v>
      </c>
      <c r="B42" s="16" t="s">
        <v>61</v>
      </c>
      <c r="C42" s="36">
        <v>1128.7</v>
      </c>
    </row>
    <row r="43" spans="1:5" s="5" customFormat="1" ht="51" hidden="1" customHeight="1" x14ac:dyDescent="0.2">
      <c r="A43" s="15" t="s">
        <v>37</v>
      </c>
      <c r="B43" s="16" t="s">
        <v>52</v>
      </c>
      <c r="C43" s="36">
        <f>D43+E43+F43+G43</f>
        <v>0</v>
      </c>
    </row>
    <row r="44" spans="1:5" s="5" customFormat="1" ht="56.25" x14ac:dyDescent="0.2">
      <c r="A44" s="15" t="s">
        <v>53</v>
      </c>
      <c r="B44" s="16" t="s">
        <v>54</v>
      </c>
      <c r="C44" s="36">
        <v>343.3</v>
      </c>
    </row>
    <row r="45" spans="1:5" ht="0.75" customHeight="1" x14ac:dyDescent="0.2">
      <c r="A45" s="15" t="s">
        <v>53</v>
      </c>
      <c r="B45" s="16" t="s">
        <v>55</v>
      </c>
      <c r="C45" s="36">
        <f>D45+E45+F45+G45</f>
        <v>0</v>
      </c>
      <c r="D45" s="3"/>
    </row>
    <row r="46" spans="1:5" ht="37.5" x14ac:dyDescent="0.2">
      <c r="A46" s="15" t="s">
        <v>53</v>
      </c>
      <c r="B46" s="16" t="s">
        <v>56</v>
      </c>
      <c r="C46" s="36">
        <v>475</v>
      </c>
    </row>
    <row r="47" spans="1:5" ht="18.75" x14ac:dyDescent="0.2">
      <c r="A47" s="15" t="s">
        <v>53</v>
      </c>
      <c r="B47" s="16" t="s">
        <v>82</v>
      </c>
      <c r="C47" s="36">
        <v>2668.4</v>
      </c>
    </row>
    <row r="48" spans="1:5" ht="18.75" x14ac:dyDescent="0.2">
      <c r="A48" s="15" t="s">
        <v>53</v>
      </c>
      <c r="B48" s="16" t="s">
        <v>65</v>
      </c>
      <c r="C48" s="36">
        <v>0</v>
      </c>
    </row>
    <row r="49" spans="1:3" ht="18.75" x14ac:dyDescent="0.2">
      <c r="A49" s="15" t="s">
        <v>53</v>
      </c>
      <c r="B49" s="16" t="s">
        <v>67</v>
      </c>
      <c r="C49" s="36">
        <v>975</v>
      </c>
    </row>
    <row r="50" spans="1:3" ht="37.5" x14ac:dyDescent="0.2">
      <c r="A50" s="15" t="s">
        <v>53</v>
      </c>
      <c r="B50" s="16" t="s">
        <v>66</v>
      </c>
      <c r="C50" s="36">
        <v>309.10000000000002</v>
      </c>
    </row>
    <row r="51" spans="1:3" ht="37.5" x14ac:dyDescent="0.2">
      <c r="A51" s="15" t="s">
        <v>53</v>
      </c>
      <c r="B51" s="16" t="s">
        <v>78</v>
      </c>
      <c r="C51" s="36">
        <v>0</v>
      </c>
    </row>
    <row r="52" spans="1:3" ht="37.5" x14ac:dyDescent="0.2">
      <c r="A52" s="15" t="s">
        <v>53</v>
      </c>
      <c r="B52" s="16" t="s">
        <v>79</v>
      </c>
      <c r="C52" s="36">
        <v>1871.2</v>
      </c>
    </row>
    <row r="53" spans="1:3" ht="56.25" x14ac:dyDescent="0.3">
      <c r="A53" s="49" t="s">
        <v>51</v>
      </c>
      <c r="B53" s="32" t="s">
        <v>25</v>
      </c>
      <c r="C53" s="50">
        <v>3.52</v>
      </c>
    </row>
    <row r="54" spans="1:3" ht="75" x14ac:dyDescent="0.2">
      <c r="A54" s="15" t="s">
        <v>48</v>
      </c>
      <c r="B54" s="16" t="s">
        <v>16</v>
      </c>
      <c r="C54" s="36">
        <v>406.9</v>
      </c>
    </row>
    <row r="55" spans="1:3" ht="37.5" x14ac:dyDescent="0.2">
      <c r="A55" s="15" t="s">
        <v>62</v>
      </c>
      <c r="B55" s="16" t="s">
        <v>63</v>
      </c>
      <c r="C55" s="36">
        <v>12000</v>
      </c>
    </row>
    <row r="56" spans="1:3" s="33" customFormat="1" ht="18.75" x14ac:dyDescent="0.3">
      <c r="A56" s="34" t="s">
        <v>60</v>
      </c>
      <c r="B56" s="34"/>
      <c r="C56" s="35">
        <f>C37+C15</f>
        <v>53945.42</v>
      </c>
    </row>
  </sheetData>
  <mergeCells count="9">
    <mergeCell ref="A7:C7"/>
    <mergeCell ref="A8:C8"/>
    <mergeCell ref="A11:C11"/>
    <mergeCell ref="B1:C1"/>
    <mergeCell ref="B2:C2"/>
    <mergeCell ref="B3:C3"/>
    <mergeCell ref="B4:C4"/>
    <mergeCell ref="B5:C5"/>
    <mergeCell ref="B6:C6"/>
  </mergeCells>
  <phoneticPr fontId="0" type="noConversion"/>
  <printOptions horizontalCentered="1"/>
  <pageMargins left="0.82677165354330717" right="0.59055118110236227" top="0.74803149606299213" bottom="0.74803149606299213" header="0.31496062992125984" footer="0.31496062992125984"/>
  <pageSetup paperSize="9" scale="7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</cp:lastModifiedBy>
  <cp:lastPrinted>2024-11-14T06:58:52Z</cp:lastPrinted>
  <dcterms:created xsi:type="dcterms:W3CDTF">1996-10-08T23:32:33Z</dcterms:created>
  <dcterms:modified xsi:type="dcterms:W3CDTF">2024-12-19T14:39:35Z</dcterms:modified>
</cp:coreProperties>
</file>